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Sheet1!$A$1:$I$30</definedName>
  </definedNames>
  <calcPr calcId="144525"/>
</workbook>
</file>

<file path=xl/sharedStrings.xml><?xml version="1.0" encoding="utf-8"?>
<sst xmlns="http://schemas.openxmlformats.org/spreadsheetml/2006/main" count="189" uniqueCount="59">
  <si>
    <t>2022年5月发改局党支部党员缴纳党费明细表</t>
  </si>
  <si>
    <t>序号</t>
  </si>
  <si>
    <t>党员基本情况</t>
  </si>
  <si>
    <t>月交纳
基数</t>
  </si>
  <si>
    <t>交纳
比例</t>
  </si>
  <si>
    <t>月交
金额</t>
  </si>
  <si>
    <t>月交金额</t>
  </si>
  <si>
    <t>签名</t>
  </si>
  <si>
    <t>姓名</t>
  </si>
  <si>
    <t>性别</t>
  </si>
  <si>
    <t>党员
类别</t>
  </si>
  <si>
    <t>韩丽娟</t>
  </si>
  <si>
    <t>女</t>
  </si>
  <si>
    <t>机关</t>
  </si>
  <si>
    <t>王超</t>
  </si>
  <si>
    <t>男</t>
  </si>
  <si>
    <t>史宁</t>
  </si>
  <si>
    <t>华伟</t>
  </si>
  <si>
    <t>事业</t>
  </si>
  <si>
    <t>吕世秀</t>
  </si>
  <si>
    <t>许鸣</t>
  </si>
  <si>
    <t>张秋实</t>
  </si>
  <si>
    <t>宋蕾</t>
  </si>
  <si>
    <t>庞晓磊</t>
  </si>
  <si>
    <t>马美玉</t>
  </si>
  <si>
    <t>海萨如拉</t>
  </si>
  <si>
    <t>斯芹</t>
  </si>
  <si>
    <t>陈南</t>
  </si>
  <si>
    <t>宋亨博</t>
  </si>
  <si>
    <t>吴威</t>
  </si>
  <si>
    <t>何心</t>
  </si>
  <si>
    <t>孙利明</t>
  </si>
  <si>
    <t>敖日其楞</t>
  </si>
  <si>
    <t>李威</t>
  </si>
  <si>
    <t>企业</t>
  </si>
  <si>
    <t>柳智力</t>
  </si>
  <si>
    <t>郭萌</t>
  </si>
  <si>
    <t>方琪媛</t>
  </si>
  <si>
    <t>张倩倩</t>
  </si>
  <si>
    <t>姚广明</t>
  </si>
  <si>
    <t>陈禹彤</t>
  </si>
  <si>
    <t>合计</t>
  </si>
  <si>
    <t>2022年发改局党支部党员缴纳党费预算明细表</t>
  </si>
  <si>
    <t>列入基数项目</t>
  </si>
  <si>
    <t>扣除项目</t>
  </si>
  <si>
    <t>年交金额</t>
  </si>
  <si>
    <t>出生年月</t>
  </si>
  <si>
    <t>岗位
工资</t>
  </si>
  <si>
    <t>薪级
工资</t>
  </si>
  <si>
    <t>基础
绩效</t>
  </si>
  <si>
    <t>工作津贴</t>
  </si>
  <si>
    <t>生活
补贴</t>
  </si>
  <si>
    <t>公积金</t>
  </si>
  <si>
    <t>养老
保险</t>
  </si>
  <si>
    <t>医疗
保险</t>
  </si>
  <si>
    <t>失业保险</t>
  </si>
  <si>
    <t>生育
保险</t>
  </si>
  <si>
    <t>个人
所得税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</si>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</sst>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color theme="1"/>
      <name val="宋体"/>
      <charset val="134"/>
    </font>
    <font>
      <b/>
      <sz val="10"/>
      <name val="仿宋-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5.625" style="2" customWidth="1"/>
    <col min="5" max="5" width="9.5" style="2" customWidth="1"/>
    <col min="6" max="6" width="7" style="2" customWidth="1"/>
    <col min="7" max="7" width="7.375" style="2" hidden="1" customWidth="1"/>
    <col min="8" max="8" width="7.375" style="2" customWidth="1"/>
    <col min="9" max="9" width="10.875" style="2" customWidth="1"/>
    <col min="10" max="10" width="13.875" style="2" customWidth="1"/>
    <col min="11" max="16384" width="9" style="2"/>
  </cols>
  <sheetData>
    <row r="1" s="1" customFormat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5" t="s">
        <v>1</v>
      </c>
      <c r="B2" s="5" t="s">
        <v>2</v>
      </c>
      <c r="C2" s="6"/>
      <c r="D2" s="6"/>
      <c r="E2" s="5" t="s">
        <v>3</v>
      </c>
      <c r="F2" s="5" t="s">
        <v>4</v>
      </c>
      <c r="G2" s="5" t="s">
        <v>5</v>
      </c>
      <c r="H2" s="14" t="s">
        <v>6</v>
      </c>
      <c r="I2" s="15" t="s">
        <v>7</v>
      </c>
    </row>
    <row r="3" ht="27" customHeight="1" spans="1:9">
      <c r="A3" s="5"/>
      <c r="B3" s="7" t="s">
        <v>8</v>
      </c>
      <c r="C3" s="7" t="s">
        <v>9</v>
      </c>
      <c r="D3" s="8" t="s">
        <v>10</v>
      </c>
      <c r="E3" s="6"/>
      <c r="F3" s="6"/>
      <c r="G3" s="6"/>
      <c r="H3" s="16"/>
      <c r="I3" s="15"/>
    </row>
    <row r="4" ht="21" customHeight="1" spans="1:9">
      <c r="A4" s="5">
        <v>1</v>
      </c>
      <c r="B4" s="10" t="s">
        <v>11</v>
      </c>
      <c r="C4" s="10" t="s">
        <v>12</v>
      </c>
      <c r="D4" s="10" t="s">
        <v>13</v>
      </c>
      <c r="E4" s="20">
        <v>5258.14</v>
      </c>
      <c r="F4" s="18">
        <v>0.01</v>
      </c>
      <c r="G4" s="10">
        <f t="shared" ref="G4:G10" si="0">E4*F4</f>
        <v>52.5814</v>
      </c>
      <c r="H4" s="10">
        <v>53</v>
      </c>
      <c r="I4" s="10"/>
    </row>
    <row r="5" ht="18.95" customHeight="1" spans="1:9">
      <c r="A5" s="5">
        <v>2</v>
      </c>
      <c r="B5" s="10" t="s">
        <v>14</v>
      </c>
      <c r="C5" s="10" t="s">
        <v>15</v>
      </c>
      <c r="D5" s="10" t="s">
        <v>13</v>
      </c>
      <c r="E5" s="20">
        <v>4737.82</v>
      </c>
      <c r="F5" s="18">
        <v>0.01</v>
      </c>
      <c r="G5" s="10">
        <f t="shared" si="0"/>
        <v>47.3782</v>
      </c>
      <c r="H5" s="10">
        <v>47.5</v>
      </c>
      <c r="I5" s="10"/>
    </row>
    <row r="6" ht="18.95" customHeight="1" spans="1:9">
      <c r="A6" s="5">
        <v>3</v>
      </c>
      <c r="B6" s="10" t="s">
        <v>16</v>
      </c>
      <c r="C6" s="10" t="s">
        <v>12</v>
      </c>
      <c r="D6" s="10" t="s">
        <v>13</v>
      </c>
      <c r="E6" s="20">
        <v>4225.48</v>
      </c>
      <c r="F6" s="19">
        <v>0.005</v>
      </c>
      <c r="G6" s="10">
        <f t="shared" si="0"/>
        <v>21.1274</v>
      </c>
      <c r="H6" s="10">
        <v>21.2</v>
      </c>
      <c r="I6" s="10"/>
    </row>
    <row r="7" ht="18.95" customHeight="1" spans="1:9">
      <c r="A7" s="5">
        <v>4</v>
      </c>
      <c r="B7" s="10" t="s">
        <v>17</v>
      </c>
      <c r="C7" s="10" t="s">
        <v>15</v>
      </c>
      <c r="D7" s="10" t="s">
        <v>18</v>
      </c>
      <c r="E7" s="20">
        <v>3283.81</v>
      </c>
      <c r="F7" s="18">
        <v>0.01</v>
      </c>
      <c r="G7" s="10">
        <f t="shared" si="0"/>
        <v>32.8381</v>
      </c>
      <c r="H7" s="10">
        <v>33</v>
      </c>
      <c r="I7" s="10"/>
    </row>
    <row r="8" ht="18.95" customHeight="1" spans="1:9">
      <c r="A8" s="5">
        <v>5</v>
      </c>
      <c r="B8" s="10" t="s">
        <v>19</v>
      </c>
      <c r="C8" s="10" t="s">
        <v>12</v>
      </c>
      <c r="D8" s="10" t="s">
        <v>18</v>
      </c>
      <c r="E8" s="20">
        <v>3115.51</v>
      </c>
      <c r="F8" s="18">
        <v>0.01</v>
      </c>
      <c r="G8" s="10">
        <f t="shared" si="0"/>
        <v>31.1551</v>
      </c>
      <c r="H8" s="10">
        <v>31.2</v>
      </c>
      <c r="I8" s="10"/>
    </row>
    <row r="9" ht="18.95" customHeight="1" spans="1:9">
      <c r="A9" s="5">
        <v>6</v>
      </c>
      <c r="B9" s="10" t="s">
        <v>20</v>
      </c>
      <c r="C9" s="10" t="s">
        <v>15</v>
      </c>
      <c r="D9" s="10" t="s">
        <v>18</v>
      </c>
      <c r="E9" s="20">
        <v>2837.69</v>
      </c>
      <c r="F9" s="19">
        <v>0.005</v>
      </c>
      <c r="G9" s="10">
        <f t="shared" si="0"/>
        <v>14.18845</v>
      </c>
      <c r="H9" s="10">
        <v>14.2</v>
      </c>
      <c r="I9" s="10"/>
    </row>
    <row r="10" ht="18.95" customHeight="1" spans="1:9">
      <c r="A10" s="5">
        <v>7</v>
      </c>
      <c r="B10" s="10" t="s">
        <v>21</v>
      </c>
      <c r="C10" s="10" t="s">
        <v>15</v>
      </c>
      <c r="D10" s="10" t="s">
        <v>18</v>
      </c>
      <c r="E10" s="20">
        <v>2642.38</v>
      </c>
      <c r="F10" s="19">
        <v>0.005</v>
      </c>
      <c r="G10" s="10">
        <f t="shared" si="0"/>
        <v>13.2119</v>
      </c>
      <c r="H10" s="10">
        <v>13.3</v>
      </c>
      <c r="I10" s="10"/>
    </row>
    <row r="11" ht="18.95" customHeight="1" spans="1:9">
      <c r="A11" s="5">
        <v>8</v>
      </c>
      <c r="B11" s="10" t="s">
        <v>22</v>
      </c>
      <c r="C11" s="10" t="s">
        <v>12</v>
      </c>
      <c r="D11" s="10" t="s">
        <v>18</v>
      </c>
      <c r="E11" s="20">
        <v>2821.51</v>
      </c>
      <c r="F11" s="19">
        <v>0.005</v>
      </c>
      <c r="G11" s="10">
        <f t="shared" ref="G11:G28" si="1">E11*F11</f>
        <v>14.10755</v>
      </c>
      <c r="H11" s="10">
        <v>14.2</v>
      </c>
      <c r="I11" s="10"/>
    </row>
    <row r="12" ht="18.95" customHeight="1" spans="1:9">
      <c r="A12" s="5">
        <v>9</v>
      </c>
      <c r="B12" s="10" t="s">
        <v>23</v>
      </c>
      <c r="C12" s="10" t="s">
        <v>12</v>
      </c>
      <c r="D12" s="10" t="s">
        <v>18</v>
      </c>
      <c r="E12" s="20">
        <v>2539.335</v>
      </c>
      <c r="F12" s="19">
        <v>0.005</v>
      </c>
      <c r="G12" s="10">
        <f t="shared" si="1"/>
        <v>12.696675</v>
      </c>
      <c r="H12" s="10">
        <v>12.7</v>
      </c>
      <c r="I12" s="10"/>
    </row>
    <row r="13" ht="18.95" customHeight="1" spans="1:9">
      <c r="A13" s="5">
        <v>10</v>
      </c>
      <c r="B13" s="10" t="s">
        <v>24</v>
      </c>
      <c r="C13" s="10" t="s">
        <v>12</v>
      </c>
      <c r="D13" s="10" t="s">
        <v>18</v>
      </c>
      <c r="E13" s="20">
        <v>2490.825</v>
      </c>
      <c r="F13" s="19">
        <v>0.005</v>
      </c>
      <c r="G13" s="10">
        <f t="shared" si="1"/>
        <v>12.454125</v>
      </c>
      <c r="H13" s="10">
        <v>12.5</v>
      </c>
      <c r="I13" s="10"/>
    </row>
    <row r="14" ht="18.95" customHeight="1" spans="1:9">
      <c r="A14" s="5">
        <v>11</v>
      </c>
      <c r="B14" s="10" t="s">
        <v>25</v>
      </c>
      <c r="C14" s="10" t="s">
        <v>12</v>
      </c>
      <c r="D14" s="10" t="s">
        <v>18</v>
      </c>
      <c r="E14" s="20">
        <v>2490.825</v>
      </c>
      <c r="F14" s="19">
        <v>0.005</v>
      </c>
      <c r="G14" s="10">
        <f t="shared" si="1"/>
        <v>12.454125</v>
      </c>
      <c r="H14" s="10">
        <v>12.5</v>
      </c>
      <c r="I14" s="10"/>
    </row>
    <row r="15" ht="18.95" customHeight="1" spans="1:9">
      <c r="A15" s="5">
        <v>12</v>
      </c>
      <c r="B15" s="10" t="s">
        <v>26</v>
      </c>
      <c r="C15" s="10" t="s">
        <v>12</v>
      </c>
      <c r="D15" s="10" t="s">
        <v>18</v>
      </c>
      <c r="E15" s="20">
        <v>2569.355</v>
      </c>
      <c r="F15" s="19">
        <v>0.005</v>
      </c>
      <c r="G15" s="10">
        <f t="shared" si="1"/>
        <v>12.846775</v>
      </c>
      <c r="H15" s="10">
        <v>13</v>
      </c>
      <c r="I15" s="10"/>
    </row>
    <row r="16" ht="18.95" customHeight="1" spans="1:9">
      <c r="A16" s="5">
        <v>13</v>
      </c>
      <c r="B16" s="10" t="s">
        <v>27</v>
      </c>
      <c r="C16" s="10" t="s">
        <v>12</v>
      </c>
      <c r="D16" s="10" t="s">
        <v>18</v>
      </c>
      <c r="E16" s="20">
        <v>2402.625</v>
      </c>
      <c r="F16" s="19">
        <v>0.005</v>
      </c>
      <c r="G16" s="10">
        <f t="shared" si="1"/>
        <v>12.013125</v>
      </c>
      <c r="H16" s="10">
        <v>12.1</v>
      </c>
      <c r="I16" s="10"/>
    </row>
    <row r="17" ht="18.95" customHeight="1" spans="1:9">
      <c r="A17" s="5">
        <v>14</v>
      </c>
      <c r="B17" s="10" t="s">
        <v>28</v>
      </c>
      <c r="C17" s="10" t="s">
        <v>15</v>
      </c>
      <c r="D17" s="10" t="s">
        <v>18</v>
      </c>
      <c r="E17" s="20">
        <v>2363.66</v>
      </c>
      <c r="F17" s="19">
        <v>0.005</v>
      </c>
      <c r="G17" s="10">
        <f t="shared" si="1"/>
        <v>11.8183</v>
      </c>
      <c r="H17" s="10">
        <v>12</v>
      </c>
      <c r="I17" s="10"/>
    </row>
    <row r="18" ht="18.95" customHeight="1" spans="1:9">
      <c r="A18" s="5">
        <v>15</v>
      </c>
      <c r="B18" s="12" t="s">
        <v>29</v>
      </c>
      <c r="C18" s="12" t="s">
        <v>12</v>
      </c>
      <c r="D18" s="10" t="s">
        <v>18</v>
      </c>
      <c r="E18" s="20">
        <v>2289.44</v>
      </c>
      <c r="F18" s="19">
        <v>0.005</v>
      </c>
      <c r="G18" s="10">
        <f t="shared" si="1"/>
        <v>11.4472</v>
      </c>
      <c r="H18" s="10">
        <v>11.5</v>
      </c>
      <c r="I18" s="10"/>
    </row>
    <row r="19" ht="18.95" customHeight="1" spans="1:9">
      <c r="A19" s="5">
        <v>16</v>
      </c>
      <c r="B19" s="12" t="s">
        <v>30</v>
      </c>
      <c r="C19" s="12" t="s">
        <v>15</v>
      </c>
      <c r="D19" s="10" t="s">
        <v>18</v>
      </c>
      <c r="E19" s="20">
        <v>2343.44</v>
      </c>
      <c r="F19" s="19">
        <v>0.005</v>
      </c>
      <c r="G19" s="10">
        <f t="shared" si="1"/>
        <v>11.7172</v>
      </c>
      <c r="H19" s="10">
        <v>11.8</v>
      </c>
      <c r="I19" s="10"/>
    </row>
    <row r="20" ht="18.95" customHeight="1" spans="1:9">
      <c r="A20" s="5">
        <v>17</v>
      </c>
      <c r="B20" s="12" t="s">
        <v>31</v>
      </c>
      <c r="C20" s="12" t="s">
        <v>15</v>
      </c>
      <c r="D20" s="10" t="s">
        <v>18</v>
      </c>
      <c r="E20" s="20">
        <v>2339.54</v>
      </c>
      <c r="F20" s="19">
        <v>0.005</v>
      </c>
      <c r="G20" s="10">
        <f t="shared" si="1"/>
        <v>11.6977</v>
      </c>
      <c r="H20" s="10">
        <v>11.7</v>
      </c>
      <c r="I20" s="10"/>
    </row>
    <row r="21" ht="18.95" customHeight="1" spans="1:9">
      <c r="A21" s="5">
        <v>18</v>
      </c>
      <c r="B21" s="12" t="s">
        <v>32</v>
      </c>
      <c r="C21" s="12" t="s">
        <v>15</v>
      </c>
      <c r="D21" s="10" t="s">
        <v>18</v>
      </c>
      <c r="E21" s="20">
        <v>2261.16</v>
      </c>
      <c r="F21" s="19">
        <v>0.005</v>
      </c>
      <c r="G21" s="10">
        <f t="shared" si="1"/>
        <v>11.3058</v>
      </c>
      <c r="H21" s="10">
        <v>11.4</v>
      </c>
      <c r="I21" s="10"/>
    </row>
    <row r="22" ht="18.95" customHeight="1" spans="1:9">
      <c r="A22" s="5">
        <v>19</v>
      </c>
      <c r="B22" s="10" t="s">
        <v>33</v>
      </c>
      <c r="C22" s="10" t="s">
        <v>15</v>
      </c>
      <c r="D22" s="10" t="s">
        <v>34</v>
      </c>
      <c r="E22" s="20">
        <v>2603.64</v>
      </c>
      <c r="F22" s="19">
        <v>0.005</v>
      </c>
      <c r="G22" s="10">
        <f t="shared" si="1"/>
        <v>13.0182</v>
      </c>
      <c r="H22" s="10">
        <v>13.1</v>
      </c>
      <c r="I22" s="10"/>
    </row>
    <row r="23" ht="18.95" customHeight="1" spans="1:9">
      <c r="A23" s="5">
        <v>20</v>
      </c>
      <c r="B23" s="10" t="s">
        <v>35</v>
      </c>
      <c r="C23" s="10" t="s">
        <v>12</v>
      </c>
      <c r="D23" s="10" t="s">
        <v>34</v>
      </c>
      <c r="E23" s="20">
        <v>2469.05</v>
      </c>
      <c r="F23" s="19">
        <v>0.005</v>
      </c>
      <c r="G23" s="10">
        <f t="shared" si="1"/>
        <v>12.34525</v>
      </c>
      <c r="H23" s="10">
        <v>12.4</v>
      </c>
      <c r="I23" s="10"/>
    </row>
    <row r="24" ht="18.95" customHeight="1" spans="1:9">
      <c r="A24" s="5">
        <v>21</v>
      </c>
      <c r="B24" s="10" t="s">
        <v>36</v>
      </c>
      <c r="C24" s="10" t="s">
        <v>12</v>
      </c>
      <c r="D24" s="10" t="s">
        <v>34</v>
      </c>
      <c r="E24" s="20">
        <v>2594.83</v>
      </c>
      <c r="F24" s="19">
        <v>0.005</v>
      </c>
      <c r="G24" s="10">
        <f t="shared" si="1"/>
        <v>12.97415</v>
      </c>
      <c r="H24" s="10">
        <v>13</v>
      </c>
      <c r="I24" s="10"/>
    </row>
    <row r="25" ht="18.95" customHeight="1" spans="1:9">
      <c r="A25" s="5">
        <v>22</v>
      </c>
      <c r="B25" s="10" t="s">
        <v>37</v>
      </c>
      <c r="C25" s="10" t="s">
        <v>12</v>
      </c>
      <c r="D25" s="10" t="s">
        <v>34</v>
      </c>
      <c r="E25" s="20">
        <v>2048.67</v>
      </c>
      <c r="F25" s="19">
        <v>0.005</v>
      </c>
      <c r="G25" s="10">
        <f t="shared" si="1"/>
        <v>10.24335</v>
      </c>
      <c r="H25" s="10">
        <v>10.3</v>
      </c>
      <c r="I25" s="10"/>
    </row>
    <row r="26" ht="18.95" customHeight="1" spans="1:9">
      <c r="A26" s="5">
        <v>23</v>
      </c>
      <c r="B26" s="10" t="s">
        <v>38</v>
      </c>
      <c r="C26" s="10" t="s">
        <v>12</v>
      </c>
      <c r="D26" s="10" t="s">
        <v>34</v>
      </c>
      <c r="E26" s="20">
        <v>2018.67</v>
      </c>
      <c r="F26" s="19">
        <v>0.005</v>
      </c>
      <c r="G26" s="10">
        <f t="shared" si="1"/>
        <v>10.09335</v>
      </c>
      <c r="H26" s="10">
        <v>10.1</v>
      </c>
      <c r="I26" s="10"/>
    </row>
    <row r="27" ht="18.95" customHeight="1" spans="1:9">
      <c r="A27" s="5">
        <v>24</v>
      </c>
      <c r="B27" s="12" t="s">
        <v>39</v>
      </c>
      <c r="C27" s="12" t="s">
        <v>15</v>
      </c>
      <c r="D27" s="10" t="s">
        <v>34</v>
      </c>
      <c r="E27" s="20">
        <v>2018.67</v>
      </c>
      <c r="F27" s="19">
        <v>0.005</v>
      </c>
      <c r="G27" s="10">
        <f t="shared" si="1"/>
        <v>10.09335</v>
      </c>
      <c r="H27" s="10">
        <v>10.1</v>
      </c>
      <c r="I27" s="10"/>
    </row>
    <row r="28" ht="18.95" customHeight="1" spans="1:9">
      <c r="A28" s="5">
        <v>25</v>
      </c>
      <c r="B28" s="12" t="s">
        <v>40</v>
      </c>
      <c r="C28" s="12" t="s">
        <v>12</v>
      </c>
      <c r="D28" s="10" t="s">
        <v>34</v>
      </c>
      <c r="E28" s="20">
        <v>2036.67</v>
      </c>
      <c r="F28" s="19">
        <v>0.005</v>
      </c>
      <c r="G28" s="10">
        <f t="shared" si="1"/>
        <v>10.18335</v>
      </c>
      <c r="H28" s="10">
        <v>10.2</v>
      </c>
      <c r="I28" s="10"/>
    </row>
    <row r="29" ht="18.95" customHeight="1" spans="1:9">
      <c r="A29" s="10"/>
      <c r="B29" s="10" t="s">
        <v>41</v>
      </c>
      <c r="C29" s="10"/>
      <c r="D29" s="10"/>
      <c r="E29" s="10"/>
      <c r="F29" s="10"/>
      <c r="G29" s="10">
        <f>SUM(G4:G28)</f>
        <v>425.990125</v>
      </c>
      <c r="H29" s="10">
        <f>SUM(H4:H28)</f>
        <v>428</v>
      </c>
      <c r="I29" s="10"/>
    </row>
    <row r="30" spans="7:7">
      <c r="G30" s="2">
        <f>G29*12</f>
        <v>5111.8815</v>
      </c>
    </row>
  </sheetData>
  <autoFilter ref="A1:I30">
    <extLst/>
  </autoFilter>
  <mergeCells count="8">
    <mergeCell ref="A1:I1"/>
    <mergeCell ref="B2:D2"/>
    <mergeCell ref="A2:A3"/>
    <mergeCell ref="E2:E3"/>
    <mergeCell ref="F2:F3"/>
    <mergeCell ref="G2:G3"/>
    <mergeCell ref="H2:H3"/>
    <mergeCell ref="I2:I3"/>
  </mergeCells>
  <pageMargins left="0.554861111111111" right="0.554861111111111" top="0.2125" bottom="0.21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opLeftCell="A9" workbookViewId="0">
      <selection activeCell="Q33" sqref="Q33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8.5" style="2" customWidth="1"/>
    <col min="5" max="5" width="5.625" style="2" customWidth="1"/>
    <col min="6" max="6" width="5.5" style="2" customWidth="1"/>
    <col min="7" max="8" width="6" style="2" customWidth="1"/>
    <col min="9" max="9" width="5.125" style="2" customWidth="1"/>
    <col min="10" max="10" width="5.25" style="2" customWidth="1"/>
    <col min="11" max="11" width="8.25" style="2" customWidth="1"/>
    <col min="12" max="12" width="8" style="2" customWidth="1"/>
    <col min="13" max="13" width="7.5" style="2" customWidth="1"/>
    <col min="14" max="14" width="5.625" style="2" customWidth="1"/>
    <col min="15" max="15" width="4" style="2" customWidth="1"/>
    <col min="16" max="16" width="3.875" style="2" hidden="1" customWidth="1"/>
    <col min="17" max="17" width="7.75" style="2" customWidth="1"/>
    <col min="18" max="18" width="9.5" style="2" customWidth="1"/>
    <col min="19" max="19" width="7" style="2" customWidth="1"/>
    <col min="20" max="20" width="7.375" style="2" customWidth="1"/>
    <col min="21" max="21" width="8" style="2" customWidth="1"/>
    <col min="22" max="22" width="11.75" style="2" customWidth="1"/>
    <col min="23" max="23" width="13.875" style="2" customWidth="1"/>
    <col min="24" max="16384" width="9" style="2"/>
  </cols>
  <sheetData>
    <row r="1" s="1" customFormat="1" ht="24" customHeight="1" spans="1:22">
      <c r="A1" s="3" t="s">
        <v>42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2" customFormat="1" ht="15" customHeight="1" spans="1:22">
      <c r="A2" s="5" t="s">
        <v>1</v>
      </c>
      <c r="B2" s="5" t="s">
        <v>2</v>
      </c>
      <c r="C2" s="6"/>
      <c r="D2" s="6"/>
      <c r="E2" s="6"/>
      <c r="F2" s="6" t="s">
        <v>43</v>
      </c>
      <c r="G2" s="6"/>
      <c r="H2" s="6"/>
      <c r="I2" s="6"/>
      <c r="J2" s="6"/>
      <c r="K2" s="6" t="s">
        <v>44</v>
      </c>
      <c r="L2" s="6"/>
      <c r="M2" s="6"/>
      <c r="N2" s="6"/>
      <c r="O2" s="6"/>
      <c r="P2" s="6"/>
      <c r="Q2" s="6"/>
      <c r="R2" s="5" t="s">
        <v>3</v>
      </c>
      <c r="S2" s="5" t="s">
        <v>4</v>
      </c>
      <c r="T2" s="5" t="s">
        <v>5</v>
      </c>
      <c r="U2" s="14" t="s">
        <v>45</v>
      </c>
      <c r="V2" s="15" t="s">
        <v>7</v>
      </c>
    </row>
    <row r="3" s="2" customFormat="1" ht="27" customHeight="1" spans="1:22">
      <c r="A3" s="5"/>
      <c r="B3" s="7" t="s">
        <v>8</v>
      </c>
      <c r="C3" s="7" t="s">
        <v>9</v>
      </c>
      <c r="D3" s="7" t="s">
        <v>46</v>
      </c>
      <c r="E3" s="8" t="s">
        <v>10</v>
      </c>
      <c r="F3" s="8" t="s">
        <v>47</v>
      </c>
      <c r="G3" s="8" t="s">
        <v>48</v>
      </c>
      <c r="H3" s="8" t="s">
        <v>49</v>
      </c>
      <c r="I3" s="8" t="s">
        <v>50</v>
      </c>
      <c r="J3" s="8" t="s">
        <v>51</v>
      </c>
      <c r="K3" s="8" t="s">
        <v>52</v>
      </c>
      <c r="L3" s="8" t="s">
        <v>53</v>
      </c>
      <c r="M3" s="13" t="s">
        <v>54</v>
      </c>
      <c r="N3" s="13" t="s">
        <v>55</v>
      </c>
      <c r="O3" s="8" t="s">
        <v>56</v>
      </c>
      <c r="P3" s="8" t="s">
        <v>57</v>
      </c>
      <c r="Q3" s="8" t="s">
        <v>58</v>
      </c>
      <c r="R3" s="6"/>
      <c r="S3" s="6"/>
      <c r="T3" s="6"/>
      <c r="U3" s="16"/>
      <c r="V3" s="15"/>
    </row>
    <row r="4" s="2" customFormat="1" ht="21" customHeight="1" spans="1:22">
      <c r="A4" s="5">
        <v>1</v>
      </c>
      <c r="B4" s="9" t="s">
        <v>11</v>
      </c>
      <c r="C4" s="9" t="s">
        <v>12</v>
      </c>
      <c r="D4" s="9">
        <v>1970.1</v>
      </c>
      <c r="E4" s="9" t="s">
        <v>13</v>
      </c>
      <c r="F4" s="9">
        <v>1330</v>
      </c>
      <c r="G4" s="9">
        <v>2629</v>
      </c>
      <c r="H4" s="9"/>
      <c r="I4" s="9">
        <v>1464</v>
      </c>
      <c r="J4" s="9">
        <v>1870</v>
      </c>
      <c r="K4" s="9">
        <v>943.56</v>
      </c>
      <c r="L4" s="9">
        <v>623.6</v>
      </c>
      <c r="M4" s="9">
        <v>155.9</v>
      </c>
      <c r="N4" s="9"/>
      <c r="O4" s="9"/>
      <c r="P4" s="9"/>
      <c r="Q4" s="9">
        <v>311.8</v>
      </c>
      <c r="R4" s="10">
        <f t="shared" ref="R4:R28" si="0">F4+G4+H4+I4+J4-K4-L4-M4-N4-O4-P4-Q4</f>
        <v>5258.14</v>
      </c>
      <c r="S4" s="17">
        <v>0.01</v>
      </c>
      <c r="T4" s="10">
        <f t="shared" ref="T4:T28" si="1">R4*S4</f>
        <v>52.5814</v>
      </c>
      <c r="U4" s="10">
        <f>T4*12</f>
        <v>630.9768</v>
      </c>
      <c r="V4" s="9"/>
    </row>
    <row r="5" s="2" customFormat="1" ht="18.95" customHeight="1" spans="1:22">
      <c r="A5" s="5">
        <v>2</v>
      </c>
      <c r="B5" s="10" t="s">
        <v>14</v>
      </c>
      <c r="C5" s="10" t="s">
        <v>15</v>
      </c>
      <c r="D5" s="10">
        <v>1980.07</v>
      </c>
      <c r="E5" s="10" t="s">
        <v>13</v>
      </c>
      <c r="F5" s="10">
        <v>1260</v>
      </c>
      <c r="G5" s="10">
        <v>2162</v>
      </c>
      <c r="H5" s="10"/>
      <c r="I5" s="10">
        <v>1294</v>
      </c>
      <c r="J5" s="10">
        <v>1870</v>
      </c>
      <c r="K5" s="10">
        <v>852.72</v>
      </c>
      <c r="L5" s="10">
        <v>568.48</v>
      </c>
      <c r="M5" s="10">
        <v>139.34</v>
      </c>
      <c r="N5" s="10"/>
      <c r="O5" s="10"/>
      <c r="P5" s="10">
        <v>3.4</v>
      </c>
      <c r="Q5" s="10">
        <v>284.24</v>
      </c>
      <c r="R5" s="10">
        <f t="shared" si="0"/>
        <v>4737.82</v>
      </c>
      <c r="S5" s="18">
        <v>0.01</v>
      </c>
      <c r="T5" s="10">
        <f t="shared" si="1"/>
        <v>47.3782</v>
      </c>
      <c r="U5" s="10">
        <f t="shared" ref="U5:U29" si="2">T5*12</f>
        <v>568.5384</v>
      </c>
      <c r="V5" s="10"/>
    </row>
    <row r="6" s="2" customFormat="1" ht="18.95" customHeight="1" spans="1:22">
      <c r="A6" s="5">
        <v>3</v>
      </c>
      <c r="B6" s="9" t="s">
        <v>16</v>
      </c>
      <c r="C6" s="9" t="s">
        <v>12</v>
      </c>
      <c r="D6" s="9">
        <v>1981.02</v>
      </c>
      <c r="E6" s="10" t="s">
        <v>13</v>
      </c>
      <c r="F6" s="10">
        <v>1010</v>
      </c>
      <c r="G6" s="10">
        <v>1964</v>
      </c>
      <c r="H6" s="10"/>
      <c r="I6" s="10">
        <v>1034</v>
      </c>
      <c r="J6" s="10">
        <v>1870</v>
      </c>
      <c r="K6" s="10">
        <v>763.92</v>
      </c>
      <c r="L6" s="10">
        <v>508.88</v>
      </c>
      <c r="M6" s="10">
        <v>125.28</v>
      </c>
      <c r="N6" s="10"/>
      <c r="O6" s="10"/>
      <c r="P6" s="10"/>
      <c r="Q6" s="10">
        <v>254.44</v>
      </c>
      <c r="R6" s="10">
        <f t="shared" si="0"/>
        <v>4225.48</v>
      </c>
      <c r="S6" s="19">
        <v>0.005</v>
      </c>
      <c r="T6" s="10">
        <f t="shared" si="1"/>
        <v>21.1274</v>
      </c>
      <c r="U6" s="10">
        <f t="shared" si="2"/>
        <v>253.5288</v>
      </c>
      <c r="V6" s="10"/>
    </row>
    <row r="7" s="2" customFormat="1" ht="18.95" customHeight="1" spans="1:22">
      <c r="A7" s="5">
        <v>4</v>
      </c>
      <c r="B7" s="9" t="s">
        <v>17</v>
      </c>
      <c r="C7" s="9" t="s">
        <v>15</v>
      </c>
      <c r="D7" s="9">
        <v>1978.09</v>
      </c>
      <c r="E7" s="9" t="s">
        <v>18</v>
      </c>
      <c r="F7" s="10">
        <v>2200</v>
      </c>
      <c r="G7" s="10">
        <v>1274</v>
      </c>
      <c r="H7" s="10">
        <v>1646</v>
      </c>
      <c r="I7" s="10"/>
      <c r="J7" s="10"/>
      <c r="K7" s="10">
        <v>830.16</v>
      </c>
      <c r="L7" s="10">
        <v>553.44</v>
      </c>
      <c r="M7" s="10">
        <v>141.28</v>
      </c>
      <c r="N7" s="10">
        <v>34.59</v>
      </c>
      <c r="O7" s="10"/>
      <c r="P7" s="10"/>
      <c r="Q7" s="10">
        <v>276.72</v>
      </c>
      <c r="R7" s="10">
        <f t="shared" si="0"/>
        <v>3283.81</v>
      </c>
      <c r="S7" s="18">
        <v>0.01</v>
      </c>
      <c r="T7" s="10">
        <f t="shared" si="1"/>
        <v>32.8381</v>
      </c>
      <c r="U7" s="10">
        <f t="shared" si="2"/>
        <v>394.0572</v>
      </c>
      <c r="V7" s="10"/>
    </row>
    <row r="8" s="2" customFormat="1" ht="18.95" customHeight="1" spans="1:22">
      <c r="A8" s="5">
        <v>5</v>
      </c>
      <c r="B8" s="10" t="s">
        <v>19</v>
      </c>
      <c r="C8" s="10" t="s">
        <v>12</v>
      </c>
      <c r="D8" s="10">
        <v>1980.01</v>
      </c>
      <c r="E8" s="10" t="s">
        <v>18</v>
      </c>
      <c r="F8" s="10">
        <v>1810</v>
      </c>
      <c r="G8" s="10">
        <v>1356</v>
      </c>
      <c r="H8" s="10">
        <v>1726</v>
      </c>
      <c r="I8" s="10"/>
      <c r="J8" s="10"/>
      <c r="K8" s="10">
        <v>803.4</v>
      </c>
      <c r="L8" s="10">
        <v>535.2</v>
      </c>
      <c r="M8" s="10">
        <v>136.82</v>
      </c>
      <c r="N8" s="10">
        <v>33.47</v>
      </c>
      <c r="O8" s="10"/>
      <c r="P8" s="10"/>
      <c r="Q8" s="10">
        <v>267.6</v>
      </c>
      <c r="R8" s="10">
        <f t="shared" si="0"/>
        <v>3115.51</v>
      </c>
      <c r="S8" s="18">
        <v>0.01</v>
      </c>
      <c r="T8" s="10">
        <f t="shared" si="1"/>
        <v>31.1551</v>
      </c>
      <c r="U8" s="10">
        <f t="shared" si="2"/>
        <v>373.8612</v>
      </c>
      <c r="V8" s="10"/>
    </row>
    <row r="9" s="2" customFormat="1" ht="18.95" customHeight="1" spans="1:22">
      <c r="A9" s="5">
        <v>6</v>
      </c>
      <c r="B9" s="10" t="s">
        <v>20</v>
      </c>
      <c r="C9" s="10" t="s">
        <v>15</v>
      </c>
      <c r="D9" s="11">
        <v>1982.01</v>
      </c>
      <c r="E9" s="10" t="s">
        <v>18</v>
      </c>
      <c r="F9" s="10">
        <v>1620</v>
      </c>
      <c r="G9" s="10">
        <v>1356</v>
      </c>
      <c r="H9" s="10">
        <v>1378</v>
      </c>
      <c r="I9" s="10"/>
      <c r="J9" s="10"/>
      <c r="K9" s="10">
        <v>681.36</v>
      </c>
      <c r="L9" s="10">
        <v>458.24</v>
      </c>
      <c r="M9" s="10">
        <v>118.54</v>
      </c>
      <c r="N9" s="10">
        <v>29.05</v>
      </c>
      <c r="O9" s="10"/>
      <c r="P9" s="10"/>
      <c r="Q9" s="10">
        <v>229.12</v>
      </c>
      <c r="R9" s="10">
        <f t="shared" si="0"/>
        <v>2837.69</v>
      </c>
      <c r="S9" s="19">
        <v>0.005</v>
      </c>
      <c r="T9" s="10">
        <f t="shared" si="1"/>
        <v>14.18845</v>
      </c>
      <c r="U9" s="10">
        <f t="shared" si="2"/>
        <v>170.2614</v>
      </c>
      <c r="V9" s="10"/>
    </row>
    <row r="10" s="2" customFormat="1" ht="18.95" customHeight="1" spans="1:22">
      <c r="A10" s="5">
        <v>7</v>
      </c>
      <c r="B10" s="9" t="s">
        <v>21</v>
      </c>
      <c r="C10" s="9" t="s">
        <v>15</v>
      </c>
      <c r="D10" s="9">
        <v>1984.09</v>
      </c>
      <c r="E10" s="9" t="s">
        <v>18</v>
      </c>
      <c r="F10" s="10">
        <v>1620</v>
      </c>
      <c r="G10" s="10">
        <v>1126</v>
      </c>
      <c r="H10" s="10">
        <v>1378</v>
      </c>
      <c r="I10" s="10"/>
      <c r="J10" s="10"/>
      <c r="K10" s="10">
        <v>669.6</v>
      </c>
      <c r="L10" s="10">
        <v>446.4</v>
      </c>
      <c r="M10" s="10">
        <v>114.52</v>
      </c>
      <c r="N10" s="10">
        <v>27.9</v>
      </c>
      <c r="O10" s="10"/>
      <c r="P10" s="10"/>
      <c r="Q10" s="10">
        <v>223.2</v>
      </c>
      <c r="R10" s="10">
        <f t="shared" si="0"/>
        <v>2642.38</v>
      </c>
      <c r="S10" s="19">
        <v>0.005</v>
      </c>
      <c r="T10" s="10">
        <f t="shared" si="1"/>
        <v>13.2119</v>
      </c>
      <c r="U10" s="10">
        <f t="shared" si="2"/>
        <v>158.5428</v>
      </c>
      <c r="V10" s="10"/>
    </row>
    <row r="11" s="2" customFormat="1" ht="18.95" customHeight="1" spans="1:22">
      <c r="A11" s="5">
        <v>8</v>
      </c>
      <c r="B11" s="9" t="s">
        <v>22</v>
      </c>
      <c r="C11" s="9" t="s">
        <v>12</v>
      </c>
      <c r="D11" s="9">
        <v>1985.08</v>
      </c>
      <c r="E11" s="9" t="s">
        <v>18</v>
      </c>
      <c r="F11" s="10">
        <v>2200</v>
      </c>
      <c r="G11" s="10">
        <v>646</v>
      </c>
      <c r="H11" s="10">
        <v>1646</v>
      </c>
      <c r="I11" s="10"/>
      <c r="J11" s="10"/>
      <c r="K11" s="10">
        <v>755.4</v>
      </c>
      <c r="L11" s="10">
        <v>503.2</v>
      </c>
      <c r="M11" s="10">
        <v>128.82</v>
      </c>
      <c r="N11" s="10">
        <v>31.47</v>
      </c>
      <c r="O11" s="10"/>
      <c r="P11" s="10"/>
      <c r="Q11" s="10">
        <v>251.6</v>
      </c>
      <c r="R11" s="10">
        <f t="shared" si="0"/>
        <v>2821.51</v>
      </c>
      <c r="S11" s="19">
        <v>0.005</v>
      </c>
      <c r="T11" s="10">
        <f t="shared" si="1"/>
        <v>14.10755</v>
      </c>
      <c r="U11" s="10">
        <f t="shared" si="2"/>
        <v>169.2906</v>
      </c>
      <c r="V11" s="10"/>
    </row>
    <row r="12" s="2" customFormat="1" ht="18.95" customHeight="1" spans="1:22">
      <c r="A12" s="5">
        <v>9</v>
      </c>
      <c r="B12" s="9" t="s">
        <v>23</v>
      </c>
      <c r="C12" s="9" t="s">
        <v>12</v>
      </c>
      <c r="D12" s="9">
        <v>1985.08</v>
      </c>
      <c r="E12" s="9" t="s">
        <v>18</v>
      </c>
      <c r="F12" s="10">
        <v>1620</v>
      </c>
      <c r="G12" s="10">
        <v>986</v>
      </c>
      <c r="H12" s="10">
        <v>1378</v>
      </c>
      <c r="I12" s="10"/>
      <c r="J12" s="10"/>
      <c r="K12" s="10">
        <v>653.4</v>
      </c>
      <c r="L12" s="10">
        <v>435.2</v>
      </c>
      <c r="M12" s="10">
        <v>111.24</v>
      </c>
      <c r="N12" s="10">
        <v>27.225</v>
      </c>
      <c r="O12" s="10"/>
      <c r="P12" s="10"/>
      <c r="Q12" s="10">
        <v>217.6</v>
      </c>
      <c r="R12" s="10">
        <f t="shared" si="0"/>
        <v>2539.335</v>
      </c>
      <c r="S12" s="19">
        <v>0.005</v>
      </c>
      <c r="T12" s="10">
        <f t="shared" si="1"/>
        <v>12.696675</v>
      </c>
      <c r="U12" s="10">
        <f t="shared" si="2"/>
        <v>152.3601</v>
      </c>
      <c r="V12" s="10"/>
    </row>
    <row r="13" s="2" customFormat="1" ht="18.95" customHeight="1" spans="1:22">
      <c r="A13" s="5">
        <v>10</v>
      </c>
      <c r="B13" s="9" t="s">
        <v>24</v>
      </c>
      <c r="C13" s="9" t="s">
        <v>12</v>
      </c>
      <c r="D13" s="9">
        <v>1987.05</v>
      </c>
      <c r="E13" s="9" t="s">
        <v>18</v>
      </c>
      <c r="F13" s="10">
        <v>1620</v>
      </c>
      <c r="G13" s="10">
        <v>920</v>
      </c>
      <c r="H13" s="10">
        <v>1378</v>
      </c>
      <c r="I13" s="10"/>
      <c r="J13" s="10"/>
      <c r="K13" s="10">
        <v>645.48</v>
      </c>
      <c r="L13" s="10">
        <v>429.92</v>
      </c>
      <c r="M13" s="10">
        <v>109.92</v>
      </c>
      <c r="N13" s="10">
        <v>26.895</v>
      </c>
      <c r="O13" s="10"/>
      <c r="P13" s="10"/>
      <c r="Q13" s="10">
        <v>214.96</v>
      </c>
      <c r="R13" s="10">
        <f t="shared" si="0"/>
        <v>2490.825</v>
      </c>
      <c r="S13" s="19">
        <v>0.005</v>
      </c>
      <c r="T13" s="10">
        <f t="shared" si="1"/>
        <v>12.454125</v>
      </c>
      <c r="U13" s="10">
        <f t="shared" si="2"/>
        <v>149.4495</v>
      </c>
      <c r="V13" s="10"/>
    </row>
    <row r="14" s="2" customFormat="1" ht="18.95" customHeight="1" spans="1:22">
      <c r="A14" s="5">
        <v>11</v>
      </c>
      <c r="B14" s="10" t="s">
        <v>25</v>
      </c>
      <c r="C14" s="10" t="s">
        <v>12</v>
      </c>
      <c r="D14" s="10">
        <v>1987.04</v>
      </c>
      <c r="E14" s="10" t="s">
        <v>18</v>
      </c>
      <c r="F14" s="10">
        <v>1620</v>
      </c>
      <c r="G14" s="10">
        <v>920</v>
      </c>
      <c r="H14" s="10">
        <v>1378</v>
      </c>
      <c r="I14" s="10"/>
      <c r="J14" s="10"/>
      <c r="K14" s="10">
        <v>645.48</v>
      </c>
      <c r="L14" s="10">
        <v>429.92</v>
      </c>
      <c r="M14" s="10">
        <v>109.92</v>
      </c>
      <c r="N14" s="10">
        <v>26.895</v>
      </c>
      <c r="O14" s="10"/>
      <c r="P14" s="10"/>
      <c r="Q14" s="10">
        <v>214.96</v>
      </c>
      <c r="R14" s="10">
        <f t="shared" si="0"/>
        <v>2490.825</v>
      </c>
      <c r="S14" s="19">
        <v>0.005</v>
      </c>
      <c r="T14" s="10">
        <f t="shared" si="1"/>
        <v>12.454125</v>
      </c>
      <c r="U14" s="10">
        <f t="shared" si="2"/>
        <v>149.4495</v>
      </c>
      <c r="V14" s="10"/>
    </row>
    <row r="15" s="2" customFormat="1" ht="18.95" customHeight="1" spans="1:22">
      <c r="A15" s="5">
        <v>12</v>
      </c>
      <c r="B15" s="9" t="s">
        <v>26</v>
      </c>
      <c r="C15" s="9" t="s">
        <v>12</v>
      </c>
      <c r="D15" s="9">
        <v>1988.04</v>
      </c>
      <c r="E15" s="9" t="s">
        <v>18</v>
      </c>
      <c r="F15" s="10">
        <v>1840</v>
      </c>
      <c r="G15" s="10">
        <v>746</v>
      </c>
      <c r="H15" s="10">
        <v>1548</v>
      </c>
      <c r="I15" s="10"/>
      <c r="J15" s="10"/>
      <c r="K15" s="10">
        <v>708.6</v>
      </c>
      <c r="L15" s="10">
        <v>472</v>
      </c>
      <c r="M15" s="10">
        <v>119.02</v>
      </c>
      <c r="N15" s="10">
        <v>29.025</v>
      </c>
      <c r="O15" s="10"/>
      <c r="P15" s="10"/>
      <c r="Q15" s="10">
        <v>236</v>
      </c>
      <c r="R15" s="10">
        <f t="shared" si="0"/>
        <v>2569.355</v>
      </c>
      <c r="S15" s="19">
        <v>0.005</v>
      </c>
      <c r="T15" s="10">
        <f t="shared" si="1"/>
        <v>12.846775</v>
      </c>
      <c r="U15" s="10">
        <f t="shared" si="2"/>
        <v>154.1613</v>
      </c>
      <c r="V15" s="10"/>
    </row>
    <row r="16" s="2" customFormat="1" ht="18.95" customHeight="1" spans="1:22">
      <c r="A16" s="5">
        <v>13</v>
      </c>
      <c r="B16" s="10" t="s">
        <v>27</v>
      </c>
      <c r="C16" s="10" t="s">
        <v>12</v>
      </c>
      <c r="D16" s="10">
        <v>1989.03</v>
      </c>
      <c r="E16" s="9" t="s">
        <v>18</v>
      </c>
      <c r="F16" s="10">
        <v>1620</v>
      </c>
      <c r="G16" s="10">
        <v>800</v>
      </c>
      <c r="H16" s="10">
        <v>1378</v>
      </c>
      <c r="I16" s="10"/>
      <c r="J16" s="10"/>
      <c r="K16" s="10">
        <v>631.08</v>
      </c>
      <c r="L16" s="10">
        <v>420.32</v>
      </c>
      <c r="M16" s="10">
        <v>107.52</v>
      </c>
      <c r="N16" s="10">
        <v>26.295</v>
      </c>
      <c r="O16" s="10"/>
      <c r="P16" s="10"/>
      <c r="Q16" s="10">
        <v>210.16</v>
      </c>
      <c r="R16" s="10">
        <f t="shared" si="0"/>
        <v>2402.625</v>
      </c>
      <c r="S16" s="19">
        <v>0.005</v>
      </c>
      <c r="T16" s="10">
        <f t="shared" si="1"/>
        <v>12.013125</v>
      </c>
      <c r="U16" s="10">
        <f t="shared" si="2"/>
        <v>144.1575</v>
      </c>
      <c r="V16" s="10"/>
    </row>
    <row r="17" s="2" customFormat="1" ht="18.95" customHeight="1" spans="1:22">
      <c r="A17" s="5">
        <v>14</v>
      </c>
      <c r="B17" s="10" t="s">
        <v>28</v>
      </c>
      <c r="C17" s="10" t="s">
        <v>15</v>
      </c>
      <c r="D17" s="10">
        <v>1990.02</v>
      </c>
      <c r="E17" s="9" t="s">
        <v>18</v>
      </c>
      <c r="F17" s="10">
        <v>1620</v>
      </c>
      <c r="G17" s="10">
        <v>746</v>
      </c>
      <c r="H17" s="10">
        <v>1378</v>
      </c>
      <c r="I17" s="10"/>
      <c r="J17" s="10"/>
      <c r="K17" s="10">
        <v>624</v>
      </c>
      <c r="L17" s="10">
        <v>416</v>
      </c>
      <c r="M17" s="10">
        <v>106.34</v>
      </c>
      <c r="N17" s="10">
        <v>26</v>
      </c>
      <c r="O17" s="10"/>
      <c r="P17" s="10"/>
      <c r="Q17" s="10">
        <v>208</v>
      </c>
      <c r="R17" s="10">
        <f t="shared" si="0"/>
        <v>2363.66</v>
      </c>
      <c r="S17" s="19">
        <v>0.005</v>
      </c>
      <c r="T17" s="10">
        <f t="shared" si="1"/>
        <v>11.8183</v>
      </c>
      <c r="U17" s="10">
        <f t="shared" si="2"/>
        <v>141.8196</v>
      </c>
      <c r="V17" s="10"/>
    </row>
    <row r="18" s="2" customFormat="1" ht="18.95" customHeight="1" spans="1:22">
      <c r="A18" s="5">
        <v>15</v>
      </c>
      <c r="B18" s="12" t="s">
        <v>29</v>
      </c>
      <c r="C18" s="12" t="s">
        <v>12</v>
      </c>
      <c r="D18" s="12">
        <v>1994.07</v>
      </c>
      <c r="E18" s="9" t="s">
        <v>18</v>
      </c>
      <c r="F18" s="10">
        <v>1620</v>
      </c>
      <c r="G18" s="10">
        <v>646</v>
      </c>
      <c r="H18" s="10">
        <v>1378</v>
      </c>
      <c r="I18" s="10"/>
      <c r="J18" s="10"/>
      <c r="K18" s="10">
        <v>612.6</v>
      </c>
      <c r="L18" s="10">
        <v>408</v>
      </c>
      <c r="M18" s="10">
        <v>104.44</v>
      </c>
      <c r="N18" s="10">
        <v>25.52</v>
      </c>
      <c r="O18" s="10"/>
      <c r="P18" s="10"/>
      <c r="Q18" s="10">
        <v>204</v>
      </c>
      <c r="R18" s="10">
        <f t="shared" si="0"/>
        <v>2289.44</v>
      </c>
      <c r="S18" s="19">
        <v>0.005</v>
      </c>
      <c r="T18" s="10">
        <f t="shared" si="1"/>
        <v>11.4472</v>
      </c>
      <c r="U18" s="10">
        <f t="shared" si="2"/>
        <v>137.3664</v>
      </c>
      <c r="V18" s="10"/>
    </row>
    <row r="19" s="2" customFormat="1" ht="18.95" customHeight="1" spans="1:22">
      <c r="A19" s="5">
        <v>16</v>
      </c>
      <c r="B19" s="12" t="s">
        <v>30</v>
      </c>
      <c r="C19" s="12" t="s">
        <v>15</v>
      </c>
      <c r="D19" s="12">
        <v>1995.01</v>
      </c>
      <c r="E19" s="9" t="s">
        <v>18</v>
      </c>
      <c r="F19" s="10">
        <v>1620</v>
      </c>
      <c r="G19" s="10">
        <v>646</v>
      </c>
      <c r="H19" s="10">
        <v>1378</v>
      </c>
      <c r="J19" s="10"/>
      <c r="K19" s="10">
        <v>558.72</v>
      </c>
      <c r="L19" s="10">
        <v>408</v>
      </c>
      <c r="M19" s="10">
        <v>104.34</v>
      </c>
      <c r="N19" s="10">
        <v>25.5</v>
      </c>
      <c r="O19" s="10"/>
      <c r="P19" s="10"/>
      <c r="Q19" s="10">
        <v>204</v>
      </c>
      <c r="R19" s="10">
        <f t="shared" si="0"/>
        <v>2343.44</v>
      </c>
      <c r="S19" s="19">
        <v>0.005</v>
      </c>
      <c r="T19" s="10">
        <f t="shared" si="1"/>
        <v>11.7172</v>
      </c>
      <c r="U19" s="10">
        <f t="shared" si="2"/>
        <v>140.6064</v>
      </c>
      <c r="V19" s="10"/>
    </row>
    <row r="20" s="2" customFormat="1" ht="18.95" customHeight="1" spans="1:22">
      <c r="A20" s="5">
        <v>17</v>
      </c>
      <c r="B20" s="12" t="s">
        <v>31</v>
      </c>
      <c r="C20" s="12" t="s">
        <v>15</v>
      </c>
      <c r="D20" s="12">
        <v>1987.05</v>
      </c>
      <c r="E20" s="9" t="s">
        <v>18</v>
      </c>
      <c r="F20" s="10">
        <v>1620</v>
      </c>
      <c r="G20" s="10">
        <v>600</v>
      </c>
      <c r="H20" s="10">
        <v>1378</v>
      </c>
      <c r="I20" s="10"/>
      <c r="J20" s="10"/>
      <c r="K20" s="10">
        <v>606.48</v>
      </c>
      <c r="L20" s="10">
        <v>348.48</v>
      </c>
      <c r="M20" s="10">
        <v>103.41</v>
      </c>
      <c r="N20" s="10">
        <v>25.85</v>
      </c>
      <c r="O20" s="10"/>
      <c r="P20" s="10"/>
      <c r="Q20" s="10">
        <v>174.24</v>
      </c>
      <c r="R20" s="10">
        <f t="shared" si="0"/>
        <v>2339.54</v>
      </c>
      <c r="S20" s="19">
        <v>0.005</v>
      </c>
      <c r="T20" s="10">
        <f t="shared" si="1"/>
        <v>11.6977</v>
      </c>
      <c r="U20" s="10">
        <f t="shared" si="2"/>
        <v>140.3724</v>
      </c>
      <c r="V20" s="10"/>
    </row>
    <row r="21" s="2" customFormat="1" ht="18.95" customHeight="1" spans="1:22">
      <c r="A21" s="5">
        <v>18</v>
      </c>
      <c r="B21" s="12" t="s">
        <v>32</v>
      </c>
      <c r="C21" s="12" t="s">
        <v>15</v>
      </c>
      <c r="D21" s="12">
        <v>1995.04</v>
      </c>
      <c r="E21" s="9" t="s">
        <v>18</v>
      </c>
      <c r="F21" s="10">
        <v>1620</v>
      </c>
      <c r="G21" s="10">
        <v>646</v>
      </c>
      <c r="H21" s="10">
        <v>1378</v>
      </c>
      <c r="I21" s="10"/>
      <c r="J21" s="10"/>
      <c r="K21" s="10">
        <v>636</v>
      </c>
      <c r="L21" s="10">
        <v>408</v>
      </c>
      <c r="M21" s="10">
        <v>108.34</v>
      </c>
      <c r="N21" s="10">
        <v>26.5</v>
      </c>
      <c r="O21" s="10"/>
      <c r="P21" s="10"/>
      <c r="Q21" s="10">
        <v>204</v>
      </c>
      <c r="R21" s="10">
        <f t="shared" si="0"/>
        <v>2261.16</v>
      </c>
      <c r="S21" s="19">
        <v>0.005</v>
      </c>
      <c r="T21" s="10">
        <f t="shared" si="1"/>
        <v>11.3058</v>
      </c>
      <c r="U21" s="10">
        <f t="shared" si="2"/>
        <v>135.6696</v>
      </c>
      <c r="V21" s="10"/>
    </row>
    <row r="22" s="2" customFormat="1" ht="18.95" customHeight="1" spans="1:22">
      <c r="A22" s="5">
        <v>19</v>
      </c>
      <c r="B22" s="9" t="s">
        <v>33</v>
      </c>
      <c r="C22" s="9" t="s">
        <v>15</v>
      </c>
      <c r="D22" s="9">
        <v>1987.02</v>
      </c>
      <c r="E22" s="9" t="s">
        <v>34</v>
      </c>
      <c r="F22" s="10">
        <v>1620</v>
      </c>
      <c r="G22" s="10">
        <v>800</v>
      </c>
      <c r="H22" s="10">
        <v>1378</v>
      </c>
      <c r="I22" s="10"/>
      <c r="J22" s="10"/>
      <c r="K22" s="10">
        <v>633</v>
      </c>
      <c r="L22" s="10">
        <v>431.36</v>
      </c>
      <c r="M22" s="10">
        <v>104</v>
      </c>
      <c r="N22" s="10">
        <v>26</v>
      </c>
      <c r="O22" s="10"/>
      <c r="P22" s="10"/>
      <c r="Q22" s="10"/>
      <c r="R22" s="10">
        <f t="shared" si="0"/>
        <v>2603.64</v>
      </c>
      <c r="S22" s="19">
        <v>0.005</v>
      </c>
      <c r="T22" s="10">
        <f t="shared" si="1"/>
        <v>13.0182</v>
      </c>
      <c r="U22" s="10">
        <f t="shared" si="2"/>
        <v>156.2184</v>
      </c>
      <c r="V22" s="10"/>
    </row>
    <row r="23" s="2" customFormat="1" ht="18.95" customHeight="1" spans="1:22">
      <c r="A23" s="5">
        <v>20</v>
      </c>
      <c r="B23" s="9" t="s">
        <v>35</v>
      </c>
      <c r="C23" s="9" t="s">
        <v>12</v>
      </c>
      <c r="D23" s="9">
        <v>1979.11</v>
      </c>
      <c r="E23" s="9" t="s">
        <v>34</v>
      </c>
      <c r="F23" s="10">
        <v>1620</v>
      </c>
      <c r="G23" s="10">
        <v>646</v>
      </c>
      <c r="H23" s="10">
        <v>1378</v>
      </c>
      <c r="I23" s="10"/>
      <c r="J23" s="10"/>
      <c r="K23" s="10">
        <v>626.64</v>
      </c>
      <c r="L23" s="10">
        <v>417.76</v>
      </c>
      <c r="M23" s="10">
        <v>104.44</v>
      </c>
      <c r="N23" s="10">
        <v>26.11</v>
      </c>
      <c r="O23" s="10"/>
      <c r="P23" s="10"/>
      <c r="Q23" s="10"/>
      <c r="R23" s="10">
        <f t="shared" si="0"/>
        <v>2469.05</v>
      </c>
      <c r="S23" s="19">
        <v>0.005</v>
      </c>
      <c r="T23" s="10">
        <f t="shared" si="1"/>
        <v>12.34525</v>
      </c>
      <c r="U23" s="10">
        <f t="shared" si="2"/>
        <v>148.143</v>
      </c>
      <c r="V23" s="10"/>
    </row>
    <row r="24" s="2" customFormat="1" ht="18.95" customHeight="1" spans="1:22">
      <c r="A24" s="5">
        <v>21</v>
      </c>
      <c r="B24" s="10" t="s">
        <v>36</v>
      </c>
      <c r="C24" s="10" t="s">
        <v>12</v>
      </c>
      <c r="D24" s="10">
        <v>1985.11</v>
      </c>
      <c r="E24" s="9" t="s">
        <v>34</v>
      </c>
      <c r="F24" s="10">
        <v>1510</v>
      </c>
      <c r="G24" s="10">
        <v>986</v>
      </c>
      <c r="H24" s="10">
        <v>1278</v>
      </c>
      <c r="I24" s="10"/>
      <c r="J24" s="10"/>
      <c r="K24" s="10">
        <v>630.24</v>
      </c>
      <c r="L24" s="10">
        <v>417.76</v>
      </c>
      <c r="M24" s="10">
        <v>104.94</v>
      </c>
      <c r="N24" s="10">
        <v>26.23</v>
      </c>
      <c r="O24" s="10"/>
      <c r="P24" s="10"/>
      <c r="Q24" s="10"/>
      <c r="R24" s="10">
        <f t="shared" si="0"/>
        <v>2594.83</v>
      </c>
      <c r="S24" s="19">
        <v>0.005</v>
      </c>
      <c r="T24" s="10">
        <f t="shared" si="1"/>
        <v>12.97415</v>
      </c>
      <c r="U24" s="10">
        <f t="shared" si="2"/>
        <v>155.6898</v>
      </c>
      <c r="V24" s="10"/>
    </row>
    <row r="25" s="2" customFormat="1" ht="18.95" customHeight="1" spans="1:22">
      <c r="A25" s="5">
        <v>22</v>
      </c>
      <c r="B25" s="10" t="s">
        <v>37</v>
      </c>
      <c r="C25" s="10" t="s">
        <v>12</v>
      </c>
      <c r="D25" s="10">
        <v>1985.03</v>
      </c>
      <c r="E25" s="9" t="s">
        <v>34</v>
      </c>
      <c r="F25" s="10">
        <v>500</v>
      </c>
      <c r="G25" s="10">
        <v>1000</v>
      </c>
      <c r="H25" s="10">
        <v>1300</v>
      </c>
      <c r="I25" s="10"/>
      <c r="J25" s="10"/>
      <c r="K25" s="10">
        <v>342</v>
      </c>
      <c r="L25" s="10">
        <v>288.8</v>
      </c>
      <c r="M25" s="10">
        <v>101.5</v>
      </c>
      <c r="N25" s="10">
        <v>19.03</v>
      </c>
      <c r="O25" s="10"/>
      <c r="P25" s="10"/>
      <c r="Q25" s="10"/>
      <c r="R25" s="10">
        <f t="shared" si="0"/>
        <v>2048.67</v>
      </c>
      <c r="S25" s="19">
        <v>0.005</v>
      </c>
      <c r="T25" s="10">
        <f t="shared" si="1"/>
        <v>10.24335</v>
      </c>
      <c r="U25" s="10">
        <f t="shared" si="2"/>
        <v>122.9202</v>
      </c>
      <c r="V25" s="10"/>
    </row>
    <row r="26" s="2" customFormat="1" ht="18.95" customHeight="1" spans="1:22">
      <c r="A26" s="5">
        <v>23</v>
      </c>
      <c r="B26" s="10" t="s">
        <v>38</v>
      </c>
      <c r="C26" s="10" t="s">
        <v>12</v>
      </c>
      <c r="D26" s="10">
        <v>1991.06</v>
      </c>
      <c r="E26" s="9" t="s">
        <v>34</v>
      </c>
      <c r="F26" s="10">
        <v>500</v>
      </c>
      <c r="G26" s="10">
        <v>1000</v>
      </c>
      <c r="H26" s="10">
        <v>1300</v>
      </c>
      <c r="I26" s="10"/>
      <c r="J26" s="10"/>
      <c r="K26" s="10">
        <v>372</v>
      </c>
      <c r="L26" s="10">
        <v>288.8</v>
      </c>
      <c r="M26" s="10">
        <v>101.5</v>
      </c>
      <c r="N26" s="10">
        <v>19.03</v>
      </c>
      <c r="O26" s="10"/>
      <c r="P26" s="10"/>
      <c r="Q26" s="10"/>
      <c r="R26" s="10">
        <f t="shared" si="0"/>
        <v>2018.67</v>
      </c>
      <c r="S26" s="19">
        <v>0.005</v>
      </c>
      <c r="T26" s="10">
        <f t="shared" si="1"/>
        <v>10.09335</v>
      </c>
      <c r="U26" s="10">
        <f t="shared" si="2"/>
        <v>121.1202</v>
      </c>
      <c r="V26" s="10"/>
    </row>
    <row r="27" s="2" customFormat="1" ht="18.95" customHeight="1" spans="1:22">
      <c r="A27" s="5">
        <v>24</v>
      </c>
      <c r="B27" s="12" t="s">
        <v>39</v>
      </c>
      <c r="C27" s="12" t="s">
        <v>15</v>
      </c>
      <c r="D27" s="12">
        <v>1991.05</v>
      </c>
      <c r="E27" s="9" t="s">
        <v>34</v>
      </c>
      <c r="F27" s="10">
        <v>500</v>
      </c>
      <c r="G27" s="10">
        <v>1000</v>
      </c>
      <c r="H27" s="10">
        <v>1300</v>
      </c>
      <c r="I27" s="10"/>
      <c r="J27" s="10"/>
      <c r="K27" s="10">
        <v>372</v>
      </c>
      <c r="L27" s="10">
        <v>288.8</v>
      </c>
      <c r="M27" s="10">
        <v>101.5</v>
      </c>
      <c r="N27" s="10">
        <v>19.03</v>
      </c>
      <c r="O27" s="10"/>
      <c r="P27" s="10"/>
      <c r="Q27" s="10"/>
      <c r="R27" s="10">
        <f t="shared" si="0"/>
        <v>2018.67</v>
      </c>
      <c r="S27" s="19">
        <v>0.005</v>
      </c>
      <c r="T27" s="10">
        <f t="shared" si="1"/>
        <v>10.09335</v>
      </c>
      <c r="U27" s="10">
        <f t="shared" si="2"/>
        <v>121.1202</v>
      </c>
      <c r="V27" s="10"/>
    </row>
    <row r="28" s="2" customFormat="1" ht="18.95" customHeight="1" spans="1:22">
      <c r="A28" s="5">
        <v>25</v>
      </c>
      <c r="B28" s="12" t="s">
        <v>40</v>
      </c>
      <c r="C28" s="12" t="s">
        <v>12</v>
      </c>
      <c r="D28" s="12">
        <v>1993.01</v>
      </c>
      <c r="E28" s="9" t="s">
        <v>34</v>
      </c>
      <c r="F28" s="10">
        <v>500</v>
      </c>
      <c r="G28" s="10">
        <v>1000</v>
      </c>
      <c r="H28" s="10">
        <v>1300</v>
      </c>
      <c r="I28" s="10"/>
      <c r="J28" s="10"/>
      <c r="K28" s="10">
        <v>354</v>
      </c>
      <c r="L28" s="10">
        <v>288.8</v>
      </c>
      <c r="M28" s="10">
        <v>101.5</v>
      </c>
      <c r="N28" s="10">
        <v>19.03</v>
      </c>
      <c r="O28" s="10"/>
      <c r="P28" s="10"/>
      <c r="Q28" s="10"/>
      <c r="R28" s="10">
        <f t="shared" si="0"/>
        <v>2036.67</v>
      </c>
      <c r="S28" s="19">
        <v>0.005</v>
      </c>
      <c r="T28" s="10">
        <f t="shared" si="1"/>
        <v>10.18335</v>
      </c>
      <c r="U28" s="10">
        <f t="shared" si="2"/>
        <v>122.2002</v>
      </c>
      <c r="V28" s="10"/>
    </row>
    <row r="29" s="2" customFormat="1" ht="18.95" customHeight="1" spans="1:22">
      <c r="A29" s="10"/>
      <c r="B29" s="10" t="s">
        <v>41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SUM(T4:T28)</f>
        <v>425.990125</v>
      </c>
      <c r="U29" s="10">
        <f t="shared" si="2"/>
        <v>5111.8815</v>
      </c>
      <c r="V29" s="10"/>
    </row>
  </sheetData>
  <mergeCells count="10">
    <mergeCell ref="A1:V1"/>
    <mergeCell ref="B2:E2"/>
    <mergeCell ref="F2:J2"/>
    <mergeCell ref="K2:Q2"/>
    <mergeCell ref="A2:A3"/>
    <mergeCell ref="R2:R3"/>
    <mergeCell ref="S2:S3"/>
    <mergeCell ref="T2:T3"/>
    <mergeCell ref="U2:U3"/>
    <mergeCell ref="V2:V3"/>
  </mergeCells>
  <pageMargins left="0.357638888888889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老夫子</cp:lastModifiedBy>
  <dcterms:created xsi:type="dcterms:W3CDTF">2020-08-24T07:01:00Z</dcterms:created>
  <dcterms:modified xsi:type="dcterms:W3CDTF">2022-12-19T14:09:10Z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10A582603EAA4D2DA77D2929B84E1CE1</vt:lpwstr>
  </property>
</Properties>
</file>