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<sst xmlns="http://schemas.openxmlformats.org/spreadsheetml/2006/main" count="84">
  <si>
    <t>资产负债表</t>
  </si>
  <si>
    <t>表一</t>
  </si>
  <si>
    <t>编制单位:通辽经济技术开发区财政局</t>
  </si>
  <si>
    <t>日期:2022-04-30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</si>
  <si>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</si>
  <si>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</si>
  <si>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</si>
  <si>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</si>
  <si>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</si>
  <si>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</si>
  <si>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</si>
  <si>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</si>
  <si>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</si>
  <si>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</si>
  <si>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</si>
  <si>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</si>
  <si>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</si>
  <si>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</si>
  <si>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</si>
  <si>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</si>
  <si>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</si>
  <si>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</si>
  <si>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</si>
  <si>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</si>
  <si>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</si>
  <si>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</si>
  <si>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</si>
  <si>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</si>
  <si>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</si>
  <si>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</si>
  <si>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</si>
  <si>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</si>
  <si>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</si>
  <si>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</si>
  <si>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</si>
  <si>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</si>
  <si>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</si>
  <si>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</si>
  <si>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</si>
  <si>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</si>
  <si>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</si>
  <si>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</si>
  <si>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</si>
  <si>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</si>
  <si>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</si>
  <si>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</si>
  <si>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</si>
  <si>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</si>
  <si>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</si>
  <si>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</si>
  <si>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</si>
  <si>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</si>
  <si>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</si>
  <si>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</si>
  <si>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</si>
  <si>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</si>
  <si>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</si>
  <si>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</si>
  <si>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</si>
  <si>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</si>
  <si>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</si>
  <si>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</si>
  <si>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</si>
  <si>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</si>
  <si>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</si>
  <si>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</si>
  <si>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</si>
  <si>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</si>
  <si>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</si>
  <si>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</si>
  <si>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</si>
  <si>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</si>
  <si>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</si>
  <si>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</si>
  <si>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</si>
  <si>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</si>
  <si>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</si>
  <si>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</si>
  <si>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</si>
  <si>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</si>
  <si>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</si>
  <si>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</si>
  <si>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</si>
  <si>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会计主管:刘跃宁                            制表:刘宴秋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</si>
</sst>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2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23" fillId="32" borderId="3" applyNumberFormat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topLeftCell="A22" workbookViewId="0">
      <selection activeCell="C49" sqref="C49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359.45</v>
      </c>
      <c r="C5" s="6">
        <v>459.25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5" t="s">
        <v>10</v>
      </c>
      <c r="F7" s="5" t="s">
        <v>10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5" t="s">
        <v>10</v>
      </c>
      <c r="F9" s="5" t="s">
        <v>10</v>
      </c>
    </row>
    <row r="10" ht="14.25" spans="1:6">
      <c r="A10" s="5" t="s">
        <v>22</v>
      </c>
      <c r="B10" s="5" t="s">
        <v>10</v>
      </c>
      <c r="C10" s="5" t="s">
        <v>10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1050812.35</v>
      </c>
      <c r="C13" s="6">
        <v>966177.23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820</v>
      </c>
      <c r="C14" s="6">
        <v>820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0.12</v>
      </c>
      <c r="F15" s="5" t="s">
        <v>10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1051991.8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967456.48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0.12</v>
      </c>
      <c r="F19" s="8" t="str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/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1634000.65</v>
      </c>
      <c r="C22" s="6">
        <v>1634000.65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1279922.29</v>
      </c>
      <c r="C23" s="6">
        <v>1238125.01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354078.36</v>
      </c>
      <c r="C24" s="8">
        <f>IF(AND(TRIM(C22)="",TRIM(C23)=""),"",SUM(IF(ISBLANK(C22),0,C22))-SUM(IF(ISBLANK(C23),0,C23)))</f>
        <v>395875.64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6">
        <v>1630042</v>
      </c>
      <c r="C27" s="6">
        <v>1630042</v>
      </c>
      <c r="D27" s="7" t="s">
        <v>57</v>
      </c>
      <c r="E27" s="8">
        <f>IF(AND(TRIM(E19)="",TRIM(E25)="",TRIM(E26)=""),"",SUM(IF(ISBLANK(E19),0,E19),IF(ISBLANK(E25),0,E25),IF(ISBLANK(E26),0,E26)))</f>
        <v>0.12</v>
      </c>
      <c r="F27" s="8" t="str">
        <f>IF(AND(TRIM(F19)="",TRIM(F25)="",TRIM(F26)=""),"",SUM(IF(ISBLANK(F19),0,F19),IF(ISBLANK(F25),0,F25),IF(ISBLANK(F26),0,F26)))</f>
        <v/>
      </c>
    </row>
    <row r="28" ht="14.25" spans="1:6">
      <c r="A28" s="5" t="s">
        <v>58</v>
      </c>
      <c r="B28" s="6">
        <v>1355708.8</v>
      </c>
      <c r="C28" s="6">
        <v>1273575.44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274333.2</v>
      </c>
      <c r="C29" s="8">
        <f>IF(AND(TRIM(C27)="",TRIM(C28)=""),"",SUM(IF(ISBLANK(C27),0,C27))-SUM(IF(ISBLANK(C28),0,C28)))</f>
        <v>356466.56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1719798.68</v>
      </c>
      <c r="F38" s="6">
        <v>1719798.68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628411.56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752342.2</v>
      </c>
      <c r="D42" s="5" t="s">
        <v>78</v>
      </c>
      <c r="E42" s="6">
        <v>-39395.44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1680403.24</v>
      </c>
      <c r="F43" s="8">
        <f>IF(AND(TRIM(F38)="",TRIM(F39)="",TRIM(F40)="",TRIM(F41)="",TRIM(F42)=""),"",SUM(IF(ISBLANK(F38),0,F38),IF(ISBLANK(F39),0,F39),IF(ISBLANK(F40),0,F40),IF(ISBLANK(F41),0,F41),IF(ISBLANK(F42),0,F42)))</f>
        <v>1719798.68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1680403.36</v>
      </c>
      <c r="C44" s="8">
        <f>IF(AND(TRIM(C18)="",TRIM(C42)="",TRIM(C43)=""),"",SUM(IF(ISBLANK(C18),0,C18),IF(ISBLANK(C42),0,C42),IF(ISBLANK(C43),0,C43)))</f>
        <v>1719798.68</v>
      </c>
      <c r="D44" s="7" t="s">
        <v>82</v>
      </c>
      <c r="E44" s="8">
        <f>IF(AND(TRIM(E27)="",TRIM(E43)=""),"",SUM(IF(ISBLANK(E27),0,E27),IF(ISBLANK(E43),0,E43)))</f>
        <v>1680403.36</v>
      </c>
      <c r="F44" s="8">
        <f>IF(AND(TRIM(F27)="",TRIM(F43)=""),"",SUM(IF(ISBLANK(F27),0,F27),IF(ISBLANK(F43),0,F43)))</f>
        <v>1719798.68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699305555555556" right="0.699305555555556" top="0.75" bottom="0.75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2022-07-13T02:55:00Z</dcterms:created>
  <dcterms:modified xsi:type="dcterms:W3CDTF">2022-07-13T03:07:53Z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