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<sst xmlns="http://schemas.openxmlformats.org/spreadsheetml/2006/main" count="74" uniqueCount="52">
  <si>
    <t>2022年3月份高新技术产业园区党支部党员交纳党费明细表</t>
  </si>
  <si>
    <t>党支部名称：中共通辽经济技术开发区高新技术产业园区管理委员会支部委员会</t>
  </si>
  <si>
    <t xml:space="preserve">           填报人：孙立颖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</si>
  <si>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</si>
  <si>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</si>
  <si>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</si>
  <si>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</si>
  <si>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</si>
  <si>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</si>
  <si>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</si>
  <si>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</si>
  <si>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姓名</t>
  </si>
  <si>
    <t>性别</t>
  </si>
  <si>
    <t>出生年月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</si>
  <si>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</si>
  <si>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</si>
  <si>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</si>
  <si>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</si>
  <si>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</si>
  <si>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</si>
  <si>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</si>
  <si>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</si>
  <si>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</si>
  <si>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</si>
  <si>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</si>
  <si>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</si>
  <si>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</si>
  <si>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</si>
  <si>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</si>
  <si>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赵建军</t>
  </si>
  <si>
    <t>男</t>
  </si>
  <si>
    <t>机关</t>
  </si>
  <si>
    <t>戴钢</t>
  </si>
  <si>
    <t>张桂华</t>
  </si>
  <si>
    <t>女</t>
  </si>
  <si>
    <t>红光</t>
  </si>
  <si>
    <t>事业</t>
  </si>
  <si>
    <t>梁懿琼</t>
  </si>
  <si>
    <t>米景峰</t>
  </si>
  <si>
    <t>张婷</t>
  </si>
  <si>
    <t>柴睿</t>
  </si>
  <si>
    <t>白淼</t>
  </si>
  <si>
    <t>198711</t>
  </si>
  <si>
    <t>王冬梅</t>
  </si>
  <si>
    <t>分流人员</t>
  </si>
  <si>
    <t>赵柳</t>
  </si>
  <si>
    <t>招聘</t>
  </si>
  <si>
    <t>孙立颖</t>
  </si>
  <si>
    <t>姚松</t>
  </si>
  <si>
    <t>王翠</t>
  </si>
  <si>
    <t>198401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</si>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</sst>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7">
    <numFmt numFmtId="176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tabSelected="1" workbookViewId="0">
      <selection activeCell="A1" sqref="$A1:$XFD1048576"/>
    </sheetView>
  </sheetViews>
  <sheetFormatPr defaultColWidth="9" defaultRowHeight="14.25"/>
  <cols>
    <col min="1" max="1" width="3.35833333333333" style="1" customWidth="1"/>
    <col min="2" max="2" width="7.88333333333333" style="1" customWidth="1"/>
    <col min="3" max="3" width="4.325" style="1" customWidth="1"/>
    <col min="4" max="4" width="9.225" style="2" customWidth="1"/>
    <col min="5" max="5" width="9.25" style="1" customWidth="1"/>
    <col min="6" max="6" width="7.75" style="1" customWidth="1"/>
    <col min="7" max="7" width="8.25" style="1" customWidth="1"/>
    <col min="8" max="8" width="8.5" style="1" customWidth="1"/>
    <col min="9" max="9" width="8.875" style="1" customWidth="1"/>
    <col min="10" max="10" width="8.375" style="1" customWidth="1"/>
    <col min="11" max="11" width="4.75" style="1" customWidth="1"/>
    <col min="12" max="12" width="9.25" style="1" customWidth="1"/>
    <col min="13" max="13" width="10" style="1" customWidth="1"/>
    <col min="14" max="14" width="8.375" style="1" customWidth="1"/>
    <col min="15" max="15" width="8.125" style="1" customWidth="1"/>
    <col min="16" max="16" width="6.875" style="1" customWidth="1"/>
    <col min="17" max="18" width="7.625" style="1" customWidth="1"/>
    <col min="19" max="19" width="11" style="1" customWidth="1"/>
    <col min="20" max="20" width="12.75" style="1" customWidth="1"/>
    <col min="21" max="21" width="12.75" style="3" customWidth="1"/>
    <col min="22" max="22" width="13.125" style="1" customWidth="1"/>
    <col min="23" max="23" width="16.5" style="1" customWidth="1"/>
    <col min="24" max="16384" width="9" style="1"/>
  </cols>
  <sheetData>
    <row r="1" s="1" customFormat="1" ht="34" customHeight="1" spans="1:2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1"/>
      <c r="V1" s="4"/>
      <c r="W1" s="4"/>
    </row>
    <row r="2" s="1" customFormat="1" ht="24" customHeight="1" spans="1:22">
      <c r="A2" s="1" t="s">
        <v>1</v>
      </c>
      <c r="O2" s="19" t="s">
        <v>2</v>
      </c>
      <c r="P2" s="19"/>
      <c r="Q2" s="19"/>
      <c r="R2" s="19"/>
      <c r="S2" s="19"/>
      <c r="T2" s="19"/>
      <c r="U2" s="22"/>
      <c r="V2" s="19"/>
    </row>
    <row r="3" s="1" customFormat="1" ht="24" customHeight="1" spans="1:23">
      <c r="A3" s="6" t="s">
        <v>3</v>
      </c>
      <c r="B3" s="6" t="s">
        <v>4</v>
      </c>
      <c r="C3" s="7"/>
      <c r="D3" s="8"/>
      <c r="E3" s="7"/>
      <c r="F3" s="9" t="s">
        <v>5</v>
      </c>
      <c r="G3" s="10"/>
      <c r="H3" s="10"/>
      <c r="I3" s="10"/>
      <c r="J3" s="10"/>
      <c r="K3" s="10"/>
      <c r="L3" s="9" t="s">
        <v>6</v>
      </c>
      <c r="M3" s="10"/>
      <c r="N3" s="10"/>
      <c r="O3" s="10"/>
      <c r="P3" s="10"/>
      <c r="Q3" s="10"/>
      <c r="R3" s="10"/>
      <c r="S3" s="23"/>
      <c r="T3" s="24" t="s">
        <v>7</v>
      </c>
      <c r="U3" s="25" t="s">
        <v>8</v>
      </c>
      <c r="V3" s="24" t="s">
        <v>9</v>
      </c>
      <c r="W3" s="6" t="s">
        <v>10</v>
      </c>
    </row>
    <row r="4" s="1" customFormat="1" ht="37" customHeight="1" spans="1:23">
      <c r="A4" s="6"/>
      <c r="B4" s="7" t="s">
        <v>11</v>
      </c>
      <c r="C4" s="7" t="s">
        <v>12</v>
      </c>
      <c r="D4" s="8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24</v>
      </c>
      <c r="P4" s="6" t="s">
        <v>25</v>
      </c>
      <c r="Q4" s="6" t="s">
        <v>26</v>
      </c>
      <c r="R4" s="6" t="s">
        <v>27</v>
      </c>
      <c r="S4" s="6" t="s">
        <v>28</v>
      </c>
      <c r="T4" s="26"/>
      <c r="U4" s="27"/>
      <c r="V4" s="26"/>
      <c r="W4" s="7"/>
    </row>
    <row r="5" s="1" customFormat="1" ht="37" customHeight="1" spans="1:23">
      <c r="A5" s="11">
        <v>1</v>
      </c>
      <c r="B5" s="12" t="s">
        <v>29</v>
      </c>
      <c r="C5" s="12" t="s">
        <v>30</v>
      </c>
      <c r="D5" s="13">
        <v>196408</v>
      </c>
      <c r="E5" s="12" t="s">
        <v>31</v>
      </c>
      <c r="F5" s="11">
        <v>1730</v>
      </c>
      <c r="G5" s="11">
        <v>3254</v>
      </c>
      <c r="H5" s="11">
        <v>0</v>
      </c>
      <c r="I5" s="11">
        <v>1794</v>
      </c>
      <c r="J5" s="11">
        <v>1870</v>
      </c>
      <c r="K5" s="11">
        <v>0</v>
      </c>
      <c r="L5" s="11">
        <v>1073.76</v>
      </c>
      <c r="M5" s="11">
        <v>715.84</v>
      </c>
      <c r="N5" s="11">
        <v>181.72</v>
      </c>
      <c r="O5" s="11">
        <v>0</v>
      </c>
      <c r="P5" s="11">
        <v>0</v>
      </c>
      <c r="Q5" s="11">
        <v>0</v>
      </c>
      <c r="R5" s="11">
        <v>52.35</v>
      </c>
      <c r="S5" s="11">
        <v>357.92</v>
      </c>
      <c r="T5" s="11">
        <f t="shared" ref="T5:T7" si="0">F5+G5+I5+J5-L5-M5-N5-R5-S5</f>
        <v>6266.41</v>
      </c>
      <c r="U5" s="28">
        <v>0.015</v>
      </c>
      <c r="V5" s="11">
        <v>94</v>
      </c>
      <c r="W5" s="11">
        <v>1128</v>
      </c>
    </row>
    <row r="6" s="1" customFormat="1" ht="37" customHeight="1" spans="1:23">
      <c r="A6" s="11">
        <v>2</v>
      </c>
      <c r="B6" s="12" t="s">
        <v>32</v>
      </c>
      <c r="C6" s="12" t="s">
        <v>30</v>
      </c>
      <c r="D6" s="12">
        <v>197602</v>
      </c>
      <c r="E6" s="12" t="s">
        <v>31</v>
      </c>
      <c r="F6" s="11">
        <v>1260</v>
      </c>
      <c r="G6" s="11">
        <v>2162</v>
      </c>
      <c r="H6" s="11">
        <v>0</v>
      </c>
      <c r="I6" s="11">
        <v>1294</v>
      </c>
      <c r="J6" s="11">
        <v>1870</v>
      </c>
      <c r="K6" s="11">
        <v>0</v>
      </c>
      <c r="L6" s="11">
        <v>852.72</v>
      </c>
      <c r="M6" s="11">
        <v>568.48</v>
      </c>
      <c r="N6" s="11">
        <v>142.12</v>
      </c>
      <c r="O6" s="11">
        <v>0</v>
      </c>
      <c r="P6" s="11">
        <v>0</v>
      </c>
      <c r="Q6" s="11">
        <v>0</v>
      </c>
      <c r="R6" s="11">
        <v>0</v>
      </c>
      <c r="S6" s="11">
        <v>284.24</v>
      </c>
      <c r="T6" s="11">
        <f t="shared" si="0"/>
        <v>4738.44</v>
      </c>
      <c r="U6" s="28">
        <v>0.01</v>
      </c>
      <c r="V6" s="11">
        <v>47</v>
      </c>
      <c r="W6" s="11">
        <v>564</v>
      </c>
    </row>
    <row r="7" s="1" customFormat="1" ht="37" customHeight="1" spans="1:23">
      <c r="A7" s="11">
        <v>3</v>
      </c>
      <c r="B7" s="12" t="s">
        <v>33</v>
      </c>
      <c r="C7" s="12" t="s">
        <v>34</v>
      </c>
      <c r="D7" s="12">
        <v>196811</v>
      </c>
      <c r="E7" s="12" t="s">
        <v>31</v>
      </c>
      <c r="F7" s="11">
        <v>1510</v>
      </c>
      <c r="G7" s="11">
        <v>2822</v>
      </c>
      <c r="H7" s="11">
        <v>0</v>
      </c>
      <c r="I7" s="11">
        <v>1634</v>
      </c>
      <c r="J7" s="11">
        <v>1870</v>
      </c>
      <c r="K7" s="11">
        <v>0</v>
      </c>
      <c r="L7" s="11">
        <v>1035.12</v>
      </c>
      <c r="M7" s="11">
        <v>689.68</v>
      </c>
      <c r="N7" s="11">
        <v>172.42</v>
      </c>
      <c r="O7" s="11"/>
      <c r="P7" s="11"/>
      <c r="Q7" s="11"/>
      <c r="R7" s="11">
        <v>33</v>
      </c>
      <c r="S7" s="11">
        <v>344.84</v>
      </c>
      <c r="T7" s="11">
        <f t="shared" si="0"/>
        <v>5560.94</v>
      </c>
      <c r="U7" s="28">
        <v>0.015</v>
      </c>
      <c r="V7" s="11">
        <v>83</v>
      </c>
      <c r="W7" s="11">
        <v>996</v>
      </c>
    </row>
    <row r="8" s="1" customFormat="1" ht="37" customHeight="1" spans="1:23">
      <c r="A8" s="11">
        <v>4</v>
      </c>
      <c r="B8" s="14" t="s">
        <v>35</v>
      </c>
      <c r="C8" s="12" t="s">
        <v>30</v>
      </c>
      <c r="D8" s="12">
        <v>197305</v>
      </c>
      <c r="E8" s="12" t="s">
        <v>36</v>
      </c>
      <c r="F8" s="11">
        <v>1840</v>
      </c>
      <c r="G8" s="11">
        <v>1274</v>
      </c>
      <c r="H8" s="11">
        <v>1548</v>
      </c>
      <c r="I8" s="11">
        <v>0</v>
      </c>
      <c r="J8" s="11">
        <v>0</v>
      </c>
      <c r="K8" s="11">
        <v>0</v>
      </c>
      <c r="L8" s="11">
        <v>759.36</v>
      </c>
      <c r="M8" s="11">
        <v>506.24</v>
      </c>
      <c r="N8" s="11">
        <v>126.56</v>
      </c>
      <c r="O8" s="11">
        <v>31.64</v>
      </c>
      <c r="P8" s="11">
        <v>0</v>
      </c>
      <c r="Q8" s="11">
        <v>0</v>
      </c>
      <c r="R8" s="29">
        <v>0</v>
      </c>
      <c r="S8" s="11">
        <v>252.96</v>
      </c>
      <c r="T8" s="12">
        <f t="shared" ref="T8:T18" si="1">F8+G8+H8-L8-M8-N8-O8-S8</f>
        <v>2985.24</v>
      </c>
      <c r="U8" s="30">
        <v>0.005</v>
      </c>
      <c r="V8" s="31">
        <f t="shared" ref="V8:V18" si="2">T8*U8</f>
        <v>14.9262</v>
      </c>
      <c r="W8" s="31">
        <v>180</v>
      </c>
    </row>
    <row r="9" s="1" customFormat="1" ht="37" customHeight="1" spans="1:23">
      <c r="A9" s="11">
        <v>5</v>
      </c>
      <c r="B9" s="14" t="s">
        <v>37</v>
      </c>
      <c r="C9" s="12" t="s">
        <v>30</v>
      </c>
      <c r="D9" s="12">
        <v>197911</v>
      </c>
      <c r="E9" s="12" t="s">
        <v>36</v>
      </c>
      <c r="F9" s="11">
        <v>1810</v>
      </c>
      <c r="G9" s="11">
        <v>1052</v>
      </c>
      <c r="H9" s="11">
        <v>1726</v>
      </c>
      <c r="I9" s="11">
        <v>0</v>
      </c>
      <c r="J9" s="11">
        <v>0</v>
      </c>
      <c r="K9" s="11">
        <v>0</v>
      </c>
      <c r="L9" s="20">
        <v>766.32</v>
      </c>
      <c r="M9" s="11">
        <v>510.88</v>
      </c>
      <c r="N9" s="11">
        <v>127.22</v>
      </c>
      <c r="O9" s="11">
        <v>31.93</v>
      </c>
      <c r="P9" s="11">
        <v>0</v>
      </c>
      <c r="Q9" s="12">
        <v>0</v>
      </c>
      <c r="R9" s="32">
        <v>0</v>
      </c>
      <c r="S9" s="12">
        <v>255.44</v>
      </c>
      <c r="T9" s="12">
        <f t="shared" si="1"/>
        <v>2896.21</v>
      </c>
      <c r="U9" s="30">
        <v>0.005</v>
      </c>
      <c r="V9" s="31">
        <f t="shared" si="2"/>
        <v>14.48105</v>
      </c>
      <c r="W9" s="31">
        <v>168</v>
      </c>
    </row>
    <row r="10" s="1" customFormat="1" ht="37" customHeight="1" spans="1:23">
      <c r="A10" s="11">
        <v>6</v>
      </c>
      <c r="B10" s="14" t="s">
        <v>38</v>
      </c>
      <c r="C10" s="12" t="s">
        <v>30</v>
      </c>
      <c r="D10" s="12">
        <v>197812</v>
      </c>
      <c r="E10" s="12" t="s">
        <v>36</v>
      </c>
      <c r="F10" s="11">
        <v>1810</v>
      </c>
      <c r="G10" s="11">
        <v>1274</v>
      </c>
      <c r="H10" s="11">
        <v>1726</v>
      </c>
      <c r="I10" s="11">
        <v>0</v>
      </c>
      <c r="J10" s="11">
        <v>0</v>
      </c>
      <c r="K10" s="11">
        <v>0</v>
      </c>
      <c r="L10" s="11">
        <v>787.32</v>
      </c>
      <c r="M10" s="11">
        <v>524.88</v>
      </c>
      <c r="N10" s="11">
        <v>131.22</v>
      </c>
      <c r="O10" s="11">
        <v>32.81</v>
      </c>
      <c r="P10" s="11">
        <v>0</v>
      </c>
      <c r="Q10" s="12">
        <v>0</v>
      </c>
      <c r="R10" s="32">
        <v>0</v>
      </c>
      <c r="S10" s="12">
        <v>262.44</v>
      </c>
      <c r="T10" s="12">
        <f t="shared" si="1"/>
        <v>3071.33</v>
      </c>
      <c r="U10" s="30">
        <v>0.005</v>
      </c>
      <c r="V10" s="31">
        <f t="shared" si="2"/>
        <v>15.35665</v>
      </c>
      <c r="W10" s="31">
        <v>180</v>
      </c>
    </row>
    <row r="11" s="1" customFormat="1" ht="35" customHeight="1" spans="1:23">
      <c r="A11" s="11">
        <v>7</v>
      </c>
      <c r="B11" s="14" t="s">
        <v>39</v>
      </c>
      <c r="C11" s="12" t="s">
        <v>34</v>
      </c>
      <c r="D11" s="12">
        <v>198609</v>
      </c>
      <c r="E11" s="12" t="s">
        <v>36</v>
      </c>
      <c r="F11" s="12">
        <v>1810</v>
      </c>
      <c r="G11" s="12">
        <v>986</v>
      </c>
      <c r="H11" s="12">
        <v>1726</v>
      </c>
      <c r="I11" s="12">
        <v>0</v>
      </c>
      <c r="J11" s="12">
        <v>0</v>
      </c>
      <c r="K11" s="12">
        <v>0</v>
      </c>
      <c r="L11" s="12">
        <v>759</v>
      </c>
      <c r="M11" s="12">
        <v>505.6</v>
      </c>
      <c r="N11" s="12">
        <v>126.4</v>
      </c>
      <c r="O11" s="12">
        <v>31.6</v>
      </c>
      <c r="P11" s="12">
        <v>0</v>
      </c>
      <c r="Q11" s="12">
        <v>0</v>
      </c>
      <c r="R11" s="32">
        <v>0</v>
      </c>
      <c r="S11" s="12">
        <v>252.8</v>
      </c>
      <c r="T11" s="12">
        <f t="shared" si="1"/>
        <v>2846.6</v>
      </c>
      <c r="U11" s="30">
        <v>0.005</v>
      </c>
      <c r="V11" s="31">
        <f t="shared" si="2"/>
        <v>14.233</v>
      </c>
      <c r="W11" s="31">
        <v>168</v>
      </c>
    </row>
    <row r="12" s="1" customFormat="1" ht="37" customHeight="1" spans="1:23">
      <c r="A12" s="11">
        <v>8</v>
      </c>
      <c r="B12" s="15" t="s">
        <v>40</v>
      </c>
      <c r="C12" s="12" t="s">
        <v>30</v>
      </c>
      <c r="D12" s="12">
        <v>198805</v>
      </c>
      <c r="E12" s="12" t="s">
        <v>36</v>
      </c>
      <c r="F12" s="11">
        <v>1620</v>
      </c>
      <c r="G12" s="11">
        <v>920</v>
      </c>
      <c r="H12" s="11">
        <v>1378</v>
      </c>
      <c r="I12" s="11">
        <v>0</v>
      </c>
      <c r="J12" s="11">
        <v>0</v>
      </c>
      <c r="K12" s="11">
        <v>0</v>
      </c>
      <c r="L12" s="11">
        <v>644.88</v>
      </c>
      <c r="M12" s="11">
        <v>429.92</v>
      </c>
      <c r="N12" s="11">
        <v>107.48</v>
      </c>
      <c r="O12" s="11">
        <v>26.87</v>
      </c>
      <c r="P12" s="11">
        <v>0</v>
      </c>
      <c r="Q12" s="12">
        <v>0</v>
      </c>
      <c r="R12" s="13">
        <v>0</v>
      </c>
      <c r="S12" s="12">
        <v>214.96</v>
      </c>
      <c r="T12" s="12">
        <f t="shared" si="1"/>
        <v>2493.89</v>
      </c>
      <c r="U12" s="30">
        <v>0.005</v>
      </c>
      <c r="V12" s="31">
        <f t="shared" si="2"/>
        <v>12.46945</v>
      </c>
      <c r="W12" s="31">
        <v>144</v>
      </c>
    </row>
    <row r="13" s="1" customFormat="1" ht="37" customHeight="1" spans="1:23">
      <c r="A13" s="11">
        <v>9</v>
      </c>
      <c r="B13" s="14" t="s">
        <v>41</v>
      </c>
      <c r="C13" s="12" t="s">
        <v>34</v>
      </c>
      <c r="D13" s="12" t="s">
        <v>42</v>
      </c>
      <c r="E13" s="12" t="s">
        <v>36</v>
      </c>
      <c r="F13" s="11">
        <v>1620</v>
      </c>
      <c r="G13" s="11">
        <v>920</v>
      </c>
      <c r="H13" s="11">
        <v>1378</v>
      </c>
      <c r="I13" s="11">
        <v>0</v>
      </c>
      <c r="J13" s="11">
        <v>0</v>
      </c>
      <c r="K13" s="11">
        <v>0</v>
      </c>
      <c r="L13" s="11">
        <v>644.88</v>
      </c>
      <c r="M13" s="11">
        <v>429.92</v>
      </c>
      <c r="N13" s="11">
        <v>106.28</v>
      </c>
      <c r="O13" s="11">
        <v>0</v>
      </c>
      <c r="P13" s="11">
        <v>0</v>
      </c>
      <c r="Q13" s="12">
        <v>0</v>
      </c>
      <c r="R13" s="13">
        <v>0</v>
      </c>
      <c r="S13" s="12">
        <v>214.96</v>
      </c>
      <c r="T13" s="12">
        <f t="shared" si="1"/>
        <v>2521.96</v>
      </c>
      <c r="U13" s="30">
        <v>0.005</v>
      </c>
      <c r="V13" s="31">
        <f t="shared" si="2"/>
        <v>12.6098</v>
      </c>
      <c r="W13" s="31">
        <v>156</v>
      </c>
    </row>
    <row r="14" s="1" customFormat="1" ht="37" customHeight="1" spans="1:23">
      <c r="A14" s="11">
        <v>10</v>
      </c>
      <c r="B14" s="14" t="s">
        <v>43</v>
      </c>
      <c r="C14" s="12" t="s">
        <v>34</v>
      </c>
      <c r="D14" s="12">
        <v>197701</v>
      </c>
      <c r="E14" s="16" t="s">
        <v>44</v>
      </c>
      <c r="F14" s="11">
        <v>1620</v>
      </c>
      <c r="G14" s="11">
        <v>1126</v>
      </c>
      <c r="H14" s="11">
        <v>1378</v>
      </c>
      <c r="I14" s="11">
        <v>0</v>
      </c>
      <c r="J14" s="11">
        <v>0</v>
      </c>
      <c r="K14" s="11">
        <v>0</v>
      </c>
      <c r="L14" s="11">
        <v>670.2</v>
      </c>
      <c r="M14" s="11">
        <v>446.8</v>
      </c>
      <c r="N14" s="11">
        <v>111.7</v>
      </c>
      <c r="O14" s="11">
        <v>27.9</v>
      </c>
      <c r="P14" s="11">
        <v>0</v>
      </c>
      <c r="Q14" s="12">
        <v>0</v>
      </c>
      <c r="R14" s="13">
        <v>0</v>
      </c>
      <c r="S14" s="12">
        <v>223.4</v>
      </c>
      <c r="T14" s="12">
        <f t="shared" si="1"/>
        <v>2644</v>
      </c>
      <c r="U14" s="30">
        <v>0.005</v>
      </c>
      <c r="V14" s="31">
        <f t="shared" si="2"/>
        <v>13.22</v>
      </c>
      <c r="W14" s="31">
        <v>156</v>
      </c>
    </row>
    <row r="15" s="1" customFormat="1" ht="37" customHeight="1" spans="1:23">
      <c r="A15" s="11">
        <v>11</v>
      </c>
      <c r="B15" s="11" t="s">
        <v>45</v>
      </c>
      <c r="C15" s="12" t="s">
        <v>34</v>
      </c>
      <c r="D15" s="12">
        <v>198910</v>
      </c>
      <c r="E15" s="12" t="s">
        <v>46</v>
      </c>
      <c r="F15" s="11">
        <v>500</v>
      </c>
      <c r="G15" s="11">
        <v>1000</v>
      </c>
      <c r="H15" s="11">
        <v>1300</v>
      </c>
      <c r="I15" s="11">
        <v>0</v>
      </c>
      <c r="J15" s="11">
        <v>0</v>
      </c>
      <c r="K15" s="11">
        <v>0</v>
      </c>
      <c r="L15" s="11">
        <v>405</v>
      </c>
      <c r="M15" s="11">
        <v>288.8</v>
      </c>
      <c r="N15" s="11">
        <v>101.5</v>
      </c>
      <c r="O15" s="11">
        <v>19.03</v>
      </c>
      <c r="P15" s="11">
        <v>0</v>
      </c>
      <c r="Q15" s="12">
        <v>0</v>
      </c>
      <c r="R15" s="13">
        <v>0</v>
      </c>
      <c r="S15" s="12">
        <v>0</v>
      </c>
      <c r="T15" s="12">
        <f t="shared" si="1"/>
        <v>1985.67</v>
      </c>
      <c r="U15" s="30">
        <v>0.005</v>
      </c>
      <c r="V15" s="31">
        <f t="shared" si="2"/>
        <v>9.92835</v>
      </c>
      <c r="W15" s="31">
        <v>120</v>
      </c>
    </row>
    <row r="16" s="1" customFormat="1" ht="37" customHeight="1" spans="1:23">
      <c r="A16" s="11">
        <v>12</v>
      </c>
      <c r="B16" s="11" t="s">
        <v>47</v>
      </c>
      <c r="C16" s="12" t="s">
        <v>34</v>
      </c>
      <c r="D16" s="12">
        <v>198805</v>
      </c>
      <c r="E16" s="12" t="s">
        <v>46</v>
      </c>
      <c r="F16" s="11">
        <v>500</v>
      </c>
      <c r="G16" s="11">
        <v>1000</v>
      </c>
      <c r="H16" s="11">
        <v>1300</v>
      </c>
      <c r="I16" s="11">
        <v>0</v>
      </c>
      <c r="J16" s="11">
        <v>0</v>
      </c>
      <c r="K16" s="11">
        <v>0</v>
      </c>
      <c r="L16" s="11">
        <v>382</v>
      </c>
      <c r="M16" s="11">
        <v>288.8</v>
      </c>
      <c r="N16" s="11">
        <v>101.5</v>
      </c>
      <c r="O16" s="11">
        <v>19.03</v>
      </c>
      <c r="P16" s="11">
        <v>0</v>
      </c>
      <c r="Q16" s="12">
        <v>0</v>
      </c>
      <c r="R16" s="13">
        <v>0</v>
      </c>
      <c r="S16" s="12">
        <v>0</v>
      </c>
      <c r="T16" s="12">
        <f t="shared" si="1"/>
        <v>2008.67</v>
      </c>
      <c r="U16" s="30">
        <v>0.005</v>
      </c>
      <c r="V16" s="31">
        <f t="shared" si="2"/>
        <v>10.04335</v>
      </c>
      <c r="W16" s="31">
        <v>120</v>
      </c>
    </row>
    <row r="17" s="1" customFormat="1" ht="37" customHeight="1" spans="1:23">
      <c r="A17" s="11">
        <v>13</v>
      </c>
      <c r="B17" s="11" t="s">
        <v>48</v>
      </c>
      <c r="C17" s="12" t="s">
        <v>30</v>
      </c>
      <c r="D17" s="12">
        <v>198808</v>
      </c>
      <c r="E17" s="12" t="s">
        <v>46</v>
      </c>
      <c r="F17" s="11">
        <v>500</v>
      </c>
      <c r="G17" s="11">
        <v>1000</v>
      </c>
      <c r="H17" s="11">
        <v>1300</v>
      </c>
      <c r="I17" s="11">
        <v>0</v>
      </c>
      <c r="J17" s="11">
        <v>0</v>
      </c>
      <c r="K17" s="11">
        <v>0</v>
      </c>
      <c r="L17" s="11">
        <v>382</v>
      </c>
      <c r="M17" s="11">
        <v>288.8</v>
      </c>
      <c r="N17" s="11">
        <v>101.5</v>
      </c>
      <c r="O17" s="11">
        <v>19.03</v>
      </c>
      <c r="P17" s="11">
        <v>0</v>
      </c>
      <c r="Q17" s="11">
        <v>0</v>
      </c>
      <c r="R17" s="12">
        <v>0</v>
      </c>
      <c r="S17" s="13">
        <v>0</v>
      </c>
      <c r="T17" s="12">
        <f t="shared" si="1"/>
        <v>2008.67</v>
      </c>
      <c r="U17" s="30">
        <v>0.005</v>
      </c>
      <c r="V17" s="31">
        <f t="shared" si="2"/>
        <v>10.04335</v>
      </c>
      <c r="W17" s="31">
        <v>120</v>
      </c>
    </row>
    <row r="18" s="1" customFormat="1" ht="37" customHeight="1" spans="1:23">
      <c r="A18" s="11">
        <v>14</v>
      </c>
      <c r="B18" s="11" t="s">
        <v>49</v>
      </c>
      <c r="C18" s="12" t="s">
        <v>34</v>
      </c>
      <c r="D18" s="12" t="s">
        <v>50</v>
      </c>
      <c r="E18" s="12" t="s">
        <v>46</v>
      </c>
      <c r="F18" s="11">
        <v>500</v>
      </c>
      <c r="G18" s="11">
        <v>1000</v>
      </c>
      <c r="H18" s="11">
        <v>1300</v>
      </c>
      <c r="I18" s="11">
        <v>0</v>
      </c>
      <c r="J18" s="11">
        <v>0</v>
      </c>
      <c r="K18" s="11">
        <v>0</v>
      </c>
      <c r="L18" s="11">
        <v>358</v>
      </c>
      <c r="M18" s="11">
        <v>288.8</v>
      </c>
      <c r="N18" s="11">
        <v>101.5</v>
      </c>
      <c r="O18" s="11">
        <v>19.03</v>
      </c>
      <c r="P18" s="11">
        <v>0</v>
      </c>
      <c r="Q18" s="11">
        <v>0</v>
      </c>
      <c r="R18" s="12">
        <v>0</v>
      </c>
      <c r="S18" s="13">
        <v>0</v>
      </c>
      <c r="T18" s="12">
        <f t="shared" si="1"/>
        <v>2032.67</v>
      </c>
      <c r="U18" s="30">
        <v>0.005</v>
      </c>
      <c r="V18" s="31">
        <f t="shared" si="2"/>
        <v>10.16335</v>
      </c>
      <c r="W18" s="31">
        <v>120</v>
      </c>
    </row>
    <row r="19" s="1" customFormat="1" ht="21" customHeight="1" spans="1:23">
      <c r="A19" s="11"/>
      <c r="B19" s="14"/>
      <c r="C19" s="12"/>
      <c r="D19" s="17"/>
      <c r="E19" s="12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33"/>
      <c r="S19" s="16"/>
      <c r="T19" s="16"/>
      <c r="U19" s="34"/>
      <c r="V19" s="31">
        <v>360</v>
      </c>
      <c r="W19" s="31">
        <f>SUM(W5:W18)</f>
        <v>4320</v>
      </c>
    </row>
    <row r="20" s="1" customFormat="1" ht="45" customHeight="1" spans="1:23">
      <c r="A20" s="18" t="s">
        <v>51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="1" customFormat="1" ht="21" customHeight="1" spans="4:21">
      <c r="D21" s="2"/>
      <c r="U21" s="3"/>
    </row>
    <row r="22" s="1" customFormat="1" ht="21" customHeight="1" spans="4:21">
      <c r="D22" s="2"/>
      <c r="U22" s="3"/>
    </row>
    <row r="23" s="1" customFormat="1" ht="21" customHeight="1" spans="4:21">
      <c r="D23" s="2"/>
      <c r="U23" s="3"/>
    </row>
    <row r="24" s="1" customFormat="1" ht="29" customHeight="1" spans="4:21">
      <c r="D24" s="2"/>
      <c r="U24" s="3"/>
    </row>
    <row r="25" s="1" customFormat="1" ht="21" customHeight="1" spans="4:21">
      <c r="D25" s="2"/>
      <c r="U25" s="3"/>
    </row>
    <row r="26" s="1" customFormat="1" ht="21" customHeight="1" spans="4:21">
      <c r="D26" s="2"/>
      <c r="U26" s="3"/>
    </row>
    <row r="27" s="1" customFormat="1" ht="21" customHeight="1" spans="4:21">
      <c r="D27" s="2"/>
      <c r="U27" s="3"/>
    </row>
    <row r="28" s="1" customFormat="1" ht="58" customHeight="1" spans="4:21">
      <c r="D28" s="2"/>
      <c r="U28" s="3"/>
    </row>
  </sheetData>
  <mergeCells count="11">
    <mergeCell ref="A1:W1"/>
    <mergeCell ref="O2:V2"/>
    <mergeCell ref="B3:E3"/>
    <mergeCell ref="F3:K3"/>
    <mergeCell ref="L3:S3"/>
    <mergeCell ref="A20:W20"/>
    <mergeCell ref="A3:A4"/>
    <mergeCell ref="T3:T4"/>
    <mergeCell ref="U3:U4"/>
    <mergeCell ref="V3:V4"/>
    <mergeCell ref="W3:W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</dc:creator>
  <cp:lastModifiedBy>ty</cp:lastModifiedBy>
  <dcterms:created xsi:type="dcterms:W3CDTF">2022-04-12T08:26:22Z</dcterms:created>
  <dcterms:modified xsi:type="dcterms:W3CDTF">2022-04-12T08:27:00Z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1654B256E30F45A68CDCAE9BB3E56A1B</vt:lpwstr>
  </property>
  <property fmtid="{D5CDD505-2E9C-101B-9397-08002B2CF9AE}" pid="3" name="KSOProductBuildVer">
    <vt:lpwstr>2052-11.1.0.11636</vt:lpwstr>
  </property>
</Properties>
</file>